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/>
  <mc:AlternateContent xmlns:mc="http://schemas.openxmlformats.org/markup-compatibility/2006">
    <mc:Choice Requires="x15">
      <x15ac:absPath xmlns:x15ac="http://schemas.microsoft.com/office/spreadsheetml/2010/11/ac" url="C:\Users\Usuario\Desktop\2026\CUENTA PUBLICA 2025\diciplina\"/>
    </mc:Choice>
  </mc:AlternateContent>
  <xr:revisionPtr revIDLastSave="0" documentId="8_{5A523230-90C5-4F08-8F87-D53C71CCCEC0}" xr6:coauthVersionLast="47" xr6:coauthVersionMax="47" xr10:uidLastSave="{00000000-0000-0000-0000-000000000000}"/>
  <bookViews>
    <workbookView xWindow="-120" yWindow="-120" windowWidth="29040" windowHeight="15720" xr2:uid="{998B4559-2F67-49A5-B170-BBD6C54FCD05}"/>
  </bookViews>
  <sheets>
    <sheet name="F1_ESF" sheetId="1" r:id="rId1"/>
  </sheets>
  <definedNames>
    <definedName name="_xlnm.Print_Titles" localSheetId="0">F1_ESF!$2:$5</definedName>
  </definedNames>
  <calcPr calcId="191029" fullCalcOnLoad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38" i="1" l="1"/>
  <c r="G75" i="1"/>
  <c r="F75" i="1"/>
  <c r="G68" i="1"/>
  <c r="F68" i="1"/>
  <c r="G63" i="1"/>
  <c r="F63" i="1"/>
  <c r="G57" i="1"/>
  <c r="F57" i="1"/>
  <c r="G42" i="1"/>
  <c r="F42" i="1"/>
  <c r="G38" i="1"/>
  <c r="F38" i="1"/>
  <c r="G31" i="1"/>
  <c r="F31" i="1"/>
  <c r="G27" i="1"/>
  <c r="F27" i="1"/>
  <c r="G23" i="1"/>
  <c r="F23" i="1"/>
  <c r="G19" i="1"/>
  <c r="F19" i="1"/>
  <c r="G9" i="1"/>
  <c r="F9" i="1"/>
  <c r="D60" i="1"/>
  <c r="C60" i="1"/>
  <c r="D41" i="1"/>
  <c r="C41" i="1"/>
  <c r="D38" i="1"/>
  <c r="D31" i="1"/>
  <c r="C31" i="1"/>
  <c r="D25" i="1"/>
  <c r="C25" i="1"/>
  <c r="C17" i="1"/>
  <c r="D17" i="1"/>
  <c r="D9" i="1"/>
  <c r="C9" i="1"/>
  <c r="G79" i="1"/>
  <c r="F79" i="1"/>
  <c r="G47" i="1"/>
  <c r="G59" i="1"/>
  <c r="F47" i="1"/>
  <c r="F59" i="1"/>
  <c r="F81" i="1"/>
  <c r="D47" i="1"/>
  <c r="D62" i="1"/>
  <c r="C47" i="1"/>
  <c r="C62" i="1"/>
  <c r="G81" i="1"/>
</calcChain>
</file>

<file path=xl/sharedStrings.xml><?xml version="1.0" encoding="utf-8"?>
<sst xmlns="http://schemas.openxmlformats.org/spreadsheetml/2006/main" count="133" uniqueCount="130">
  <si>
    <t>Estado de Situación Financiera Detallado - LDF</t>
  </si>
  <si>
    <t>(PESOS)</t>
  </si>
  <si>
    <t>Concepto (c)</t>
  </si>
  <si>
    <t>ACTIVO</t>
  </si>
  <si>
    <t>PASIVO</t>
  </si>
  <si>
    <t>Activo Circulante</t>
  </si>
  <si>
    <t>Pasivo Circulante</t>
  </si>
  <si>
    <t>a. Efectivo y Equivalentes (a=a1+a2+a3+a4+a5+a6+a7)</t>
  </si>
  <si>
    <t>a. Cuentas por Pagar a Corto Plazo (a=a1+a2+a3+a4+a5+a6+a7+a8+a9)</t>
  </si>
  <si>
    <t>a1) Efectivo</t>
  </si>
  <si>
    <t>a1) Servicios Personales por Pagar a Corto Plazo</t>
  </si>
  <si>
    <t>a2) Bancos/Tesorería</t>
  </si>
  <si>
    <t>a2) Proveedores por Pagar a Corto Plazo</t>
  </si>
  <si>
    <t>a3) Bancos/Dependencias y Otros</t>
  </si>
  <si>
    <t>a3) Contratistas por Obras Públicas por Pagar a Corto Plazo</t>
  </si>
  <si>
    <t>a4) Inversiones Temporales (Hasta 3 meses)</t>
  </si>
  <si>
    <t>a4) Participaciones y Aportaciones por Pagar a Corto Plazo</t>
  </si>
  <si>
    <t>a5) Fondos con Afectación Específica</t>
  </si>
  <si>
    <t>a5) Transferencias Otorgadas por Pagar a Corto Plazo</t>
  </si>
  <si>
    <t>a6) Depósitos de Fondos de Terceros en Garantía y/o Administración</t>
  </si>
  <si>
    <t>a6) Intereses, Comisiones y Otros Gastos de la Deuda Pública por Pagar a Corto Plazo</t>
  </si>
  <si>
    <t>a7) Otros Efectivos y Equivalentes</t>
  </si>
  <si>
    <t>a7) Retenciones y Contribuciones por Pagar a Corto Plazo</t>
  </si>
  <si>
    <t>b. Derechos a Recibir Efectivo o Equivalentes (b=b1+b2+b3+b4+b5+b6+b7)</t>
  </si>
  <si>
    <t>a8) Devoluciones de la Ley de Ingresos por Pagar a Corto Plazo</t>
  </si>
  <si>
    <t>b1) Inversiones Financieras de Corto Plazo</t>
  </si>
  <si>
    <t>a9) Otras Cuentas por Pagar a Corto Plazo</t>
  </si>
  <si>
    <t>b2) Cuentas por Cobrar a Corto Plazo</t>
  </si>
  <si>
    <t>b. Documentos por Pagar a Corto Plazo (b=b1+b2+b3)</t>
  </si>
  <si>
    <t>b3) Deudores Diversos por Cobrar a Corto Plazo</t>
  </si>
  <si>
    <t>b1) Documentos Comerciales por Pagar a Corto Plazo</t>
  </si>
  <si>
    <t>b4) Ingresos por Recuperar a Corto Plazo</t>
  </si>
  <si>
    <t>b2) Documentos con Contratistas por Obras Públicas por Pagar a Corto Plazo</t>
  </si>
  <si>
    <t>b5) Deudores por Anticipos de la Tesorería a Corto Plazo</t>
  </si>
  <si>
    <t>b3) Otros Documentos por Pagar a Corto Plazo</t>
  </si>
  <si>
    <t>b6) Préstamos Otorgados a Corto Plazo</t>
  </si>
  <si>
    <t>c. Porción a Corto Plazo de la Deuda Pública a Largo Plazo (c=c1+c2)</t>
  </si>
  <si>
    <t>b7) Otros Derechos a Recibir Efectivo o Equivalentes a Corto Plazo</t>
  </si>
  <si>
    <t>c1) Porción a Corto Plazo de la Deuda Pública</t>
  </si>
  <si>
    <t>c. Derechos a Recibir Bienes o Servicios (c=c1+c2+c3+c4+c5)</t>
  </si>
  <si>
    <t>c2) Porción a Corto Plazo de Arrendamiento Financiero</t>
  </si>
  <si>
    <t>c1) Anticipo a Proveedores por Adquisición de Bienes y Prestación de Servicios a Corto Plazo</t>
  </si>
  <si>
    <t>d. Títulos y Valores a Corto Plazo</t>
  </si>
  <si>
    <t>c2) Anticipo a Proveedores por Adquisición de Bienes Inmuebles y Muebles a Corto Plazo</t>
  </si>
  <si>
    <t>e. Pasivos Diferidos a Corto Plazo (e=e1+e2+e3)</t>
  </si>
  <si>
    <t>c3) Anticipo a Proveedores por Adquisición de Bienes Intangibles a Corto Plazo</t>
  </si>
  <si>
    <t>e1) Ingresos Cobrados por Adelantado a Corto Plazo</t>
  </si>
  <si>
    <t>c4) Anticipo a Contratistas por Obras Públicas a Corto Plazo</t>
  </si>
  <si>
    <t>e2) Intereses Cobrados por Adelantado a Corto Plazo</t>
  </si>
  <si>
    <t>c5) Otros Derechos a Recibir Bienes o Servicios a Corto Plazo</t>
  </si>
  <si>
    <t>e3) Otros Pasivos Diferidos a Corto Plazo</t>
  </si>
  <si>
    <t>d. Inventarios (d=d1+d2+d3+d4+d5)</t>
  </si>
  <si>
    <t>f. Fondos y Bienes de Terceros en Garantía y/o Administración a Corto Plazo (f=f1+f2+f3+f4+f5+f6)</t>
  </si>
  <si>
    <t>d1) Inventario de Mercancías para Venta</t>
  </si>
  <si>
    <t>f1) Fondos en Garantía a Corto Plazo</t>
  </si>
  <si>
    <t>d2) Inventario de Mercancías Terminadas</t>
  </si>
  <si>
    <t>f2) Fondos en Administración a Corto Plazo</t>
  </si>
  <si>
    <t>d3) Inventario de Mercancías en Proceso de Elaboración</t>
  </si>
  <si>
    <t>f3) Fondos Contingentes a Corto Plazo</t>
  </si>
  <si>
    <t>d4) Inventario de Materias Primas, Materiales y Suministros para Producción</t>
  </si>
  <si>
    <t>f4) Fondos de Fideicomisos, Mandatos y Contratos Análogos a Corto Plazo</t>
  </si>
  <si>
    <t>d5) Bienes en Tránsito</t>
  </si>
  <si>
    <t>f5) Otros Fondos de Terceros en Garantía y/o Administración a Corto Plazo</t>
  </si>
  <si>
    <t>e. Almacenes</t>
  </si>
  <si>
    <t>f6) Valores y Bienes en Garantía a Corto Plazo</t>
  </si>
  <si>
    <t>f. Estimación por Pérdida o Deterioro de Activos Circulantes (f=f1+f2)</t>
  </si>
  <si>
    <t>g. Provisiones a Corto Plazo (g=g1+g2+g3)</t>
  </si>
  <si>
    <t>f1) Estimaciones para Cuentas Incobrables por Derechos a Recibir Efectivo o Equivalentes</t>
  </si>
  <si>
    <t>g1) Provisión para Demandas y Juicios a Corto Plazo</t>
  </si>
  <si>
    <t>f2) Estimación por Deterioro de Inventarios</t>
  </si>
  <si>
    <t>g2) Provisión para Contingencias a Corto Plazo</t>
  </si>
  <si>
    <t>g. Otros Activos Circulantes (g=g1+g2+g3+g4)</t>
  </si>
  <si>
    <t>g3) Otras Provisiones a Corto Plazo</t>
  </si>
  <si>
    <t>g1) Valores en Garantía</t>
  </si>
  <si>
    <t>h. Otros Pasivos a Corto Plazo (h=h1+h2+h3)</t>
  </si>
  <si>
    <t>g2) Bienes en Garantía (excluye depósitos de fondos)</t>
  </si>
  <si>
    <t>h1) Ingresos por Clasificar</t>
  </si>
  <si>
    <t>g3) Bienes Derivados de Embargos, Decomisos, Aseguramientos y Dación en Pago</t>
  </si>
  <si>
    <t>h2) Recaudación por Participar</t>
  </si>
  <si>
    <t>g4) Adquisición con Fondos de Terceros</t>
  </si>
  <si>
    <t>h3) Otros Pasivos Circulantes</t>
  </si>
  <si>
    <t>IA. Total de Activos Circulantes (IA = a + b + c + d + e + f + g)</t>
  </si>
  <si>
    <t>IIA. Total de Pasivos Circulantes (IIA = a + b + c + d + e + f + g + h)</t>
  </si>
  <si>
    <t>Activo No Circulante</t>
  </si>
  <si>
    <t>Pasivo No Circulante</t>
  </si>
  <si>
    <t>a. Inversiones Financieras a Largo Plazo</t>
  </si>
  <si>
    <t>a. Cuentas por Pagar a Largo Plazo</t>
  </si>
  <si>
    <t xml:space="preserve">b. Derechos a Recibir Efectivo o Equivalentes a Largo Plazo </t>
  </si>
  <si>
    <t>b. Documentos por Pagar a Largo Plazo</t>
  </si>
  <si>
    <t xml:space="preserve">c. Bienes Inmuebles, Infraestructura y Construcciones en Proceso </t>
  </si>
  <si>
    <t>c. Deuda Pública a Largo Plazo</t>
  </si>
  <si>
    <t xml:space="preserve">d. Bienes Muebles </t>
  </si>
  <si>
    <t>d. Pasivos Diferidos a Largo Plazo</t>
  </si>
  <si>
    <t xml:space="preserve">e. Activos Intangibles </t>
  </si>
  <si>
    <t>e. Fondos y Bienes de Terceros en Garantía y/o en Administración a Largo Plazo</t>
  </si>
  <si>
    <t xml:space="preserve">f. Depreciación, Deterioro y Amortización Acumulada de Bienes </t>
  </si>
  <si>
    <t>f. Provisiones a Largo Plazo</t>
  </si>
  <si>
    <t>g. Activos Diferidos</t>
  </si>
  <si>
    <t>h. Estimación por Pérdida o Deterioro de Activos no Circulantes</t>
  </si>
  <si>
    <t>IIB. Total de Pasivos No Circulantes (IIB = a + b + c + d + e + f)</t>
  </si>
  <si>
    <t>i. Otros Activos no Circulantes</t>
  </si>
  <si>
    <t>II. Total del Pasivo (II = IIA + IIB)</t>
  </si>
  <si>
    <t>IB. Total de Activos No Circulantes (IB = a + b + c + d + e + f + g + h + i)</t>
  </si>
  <si>
    <t>HACIENDA PÚBLICA/PATRIMONIO</t>
  </si>
  <si>
    <t>I. Total del Activo (I = IA + IB)</t>
  </si>
  <si>
    <t>IIIA. Hacienda Pública/Patrimonio Contribuido (IIIA = a + b + c)</t>
  </si>
  <si>
    <t>a. Aportaciones</t>
  </si>
  <si>
    <t>b. Donaciones de Capital</t>
  </si>
  <si>
    <t>c. Actualización de la Hacienda Pública/Patrimonio</t>
  </si>
  <si>
    <t>IIIB. Hacienda Pública/Patrimonio Generado (IIIB = a + b + c + d + e)</t>
  </si>
  <si>
    <t>b. Resultados de Ejercicios Anteriores</t>
  </si>
  <si>
    <t>c. Revalúos</t>
  </si>
  <si>
    <t>d. Reservas</t>
  </si>
  <si>
    <t>e. Rectificaciones de Resultados de Ejercicios Anteriores</t>
  </si>
  <si>
    <t>IIIC. Exceso o Insuficiencia en la Actualización de la Hacienda Pública/Patrimonio (IIIC=a+b)</t>
  </si>
  <si>
    <t>a. Resultado por Posición Monetaria</t>
  </si>
  <si>
    <t>b. Resultado por Tenencia de Activos no Monetarios</t>
  </si>
  <si>
    <t>III. Total Hacienda Pública/Patrimonio (III = IIIA + IIIB + IIIC)</t>
  </si>
  <si>
    <t>IV. Total del Pasivo y Hacienda Pública/Patrimonio (IV = II + III)</t>
  </si>
  <si>
    <t>a. Resultado del Ejercicio (Ahorro/ Desahorro)</t>
  </si>
  <si>
    <t>Municipio de Tolcayuca (a)</t>
  </si>
  <si>
    <t>Al 31 de diciembre de 2024 y al 31 de Diciembre de 2025 (b)</t>
  </si>
  <si>
    <t>2025 (d)</t>
  </si>
  <si>
    <t>31 de diciembre de 2024 (e)</t>
  </si>
  <si>
    <t>LIC. ARMANDO ZUÑIGA GUTÍERREZ</t>
  </si>
  <si>
    <t>PRESIDENTE MUNICIPAL</t>
  </si>
  <si>
    <t>MTRA. SANDRA ITZEL VARGAS GONZÁLEZ</t>
  </si>
  <si>
    <t>SÍNDICO MUNICIPAL</t>
  </si>
  <si>
    <t>LIC. ITZEL AMERICA HERNÁNDEZ AVANTE</t>
  </si>
  <si>
    <t>TESORERA MUNICIPAL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</si>
</sst>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_ ;[Red]\-#,##0\ "/>
  </numFmts>
  <fonts count="5" x14ac:knownFonts="1">
    <font>
      <sz val="11"/>
      <color theme="1"/>
      <name val="Calibri"/>
      <family val="2"/>
      <scheme val="minor"/>
    </font>
    <font>
      <sz val="10"/>
      <color theme="1"/>
      <name val="Arial Narrow"/>
      <family val="2"/>
    </font>
    <font>
      <b/>
      <sz val="10"/>
      <color theme="1"/>
      <name val="Arial Narrow"/>
      <family val="2"/>
    </font>
    <font>
      <b/>
      <i/>
      <sz val="10"/>
      <color theme="1"/>
      <name val="Arial Narrow"/>
      <family val="2"/>
    </font>
    <font>
      <sz val="9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2" fillId="0" borderId="1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 indent="2"/>
    </xf>
    <xf numFmtId="164" fontId="2" fillId="0" borderId="4" xfId="0" applyNumberFormat="1" applyFont="1" applyBorder="1" applyAlignment="1">
      <alignment horizontal="right" vertical="center" wrapText="1"/>
    </xf>
    <xf numFmtId="164" fontId="2" fillId="0" borderId="4" xfId="0" applyNumberFormat="1" applyFont="1" applyBorder="1" applyAlignment="1">
      <alignment horizontal="left" vertical="center" wrapText="1" indent="2"/>
    </xf>
    <xf numFmtId="164" fontId="1" fillId="0" borderId="4" xfId="0" applyNumberFormat="1" applyFont="1" applyBorder="1" applyAlignment="1">
      <alignment horizontal="right" vertical="center" wrapText="1"/>
    </xf>
    <xf numFmtId="0" fontId="1" fillId="0" borderId="3" xfId="0" applyFont="1" applyBorder="1" applyAlignment="1">
      <alignment horizontal="left" vertical="center" wrapText="1" indent="2"/>
    </xf>
    <xf numFmtId="164" fontId="1" fillId="0" borderId="4" xfId="0" applyNumberFormat="1" applyFont="1" applyBorder="1" applyAlignment="1">
      <alignment horizontal="left" vertical="center" wrapText="1" indent="2"/>
    </xf>
    <xf numFmtId="0" fontId="1" fillId="0" borderId="3" xfId="0" applyFont="1" applyBorder="1" applyAlignment="1">
      <alignment horizontal="left" vertical="center" wrapText="1" indent="4"/>
    </xf>
    <xf numFmtId="164" fontId="1" fillId="0" borderId="3" xfId="0" applyNumberFormat="1" applyFont="1" applyBorder="1" applyAlignment="1">
      <alignment horizontal="left" vertical="center" wrapText="1" indent="4"/>
    </xf>
    <xf numFmtId="164" fontId="1" fillId="0" borderId="3" xfId="0" applyNumberFormat="1" applyFont="1" applyBorder="1" applyAlignment="1">
      <alignment horizontal="left" vertical="center" indent="4"/>
    </xf>
    <xf numFmtId="164" fontId="3" fillId="0" borderId="4" xfId="0" applyNumberFormat="1" applyFont="1" applyBorder="1" applyAlignment="1">
      <alignment horizontal="left" vertical="center" wrapText="1" indent="2"/>
    </xf>
    <xf numFmtId="0" fontId="1" fillId="0" borderId="1" xfId="0" applyFont="1" applyBorder="1" applyAlignment="1">
      <alignment horizontal="left" vertical="center" wrapText="1" indent="2"/>
    </xf>
    <xf numFmtId="164" fontId="1" fillId="0" borderId="2" xfId="0" applyNumberFormat="1" applyFont="1" applyBorder="1" applyAlignment="1">
      <alignment horizontal="center" vertical="center" wrapText="1"/>
    </xf>
    <xf numFmtId="164" fontId="1" fillId="0" borderId="2" xfId="0" applyNumberFormat="1" applyFont="1" applyBorder="1" applyAlignment="1">
      <alignment horizontal="left" vertical="center" wrapText="1" indent="2"/>
    </xf>
    <xf numFmtId="164" fontId="1" fillId="0" borderId="2" xfId="0" applyNumberFormat="1" applyFont="1" applyBorder="1" applyAlignment="1">
      <alignment horizontal="right" vertical="center" wrapText="1"/>
    </xf>
    <xf numFmtId="0" fontId="4" fillId="0" borderId="0" xfId="0" applyFont="1"/>
    <xf numFmtId="0" fontId="4" fillId="0" borderId="0" xfId="0" applyFont="1" applyAlignment="1">
      <alignment horizontal="center"/>
    </xf>
    <xf numFmtId="0" fontId="4" fillId="0" borderId="0" xfId="0" applyFont="1" applyAlignment="1">
      <alignment wrapText="1"/>
    </xf>
    <xf numFmtId="0" fontId="4" fillId="0" borderId="0" xfId="0" applyFont="1" applyAlignment="1">
      <alignment horizontal="center" wrapText="1"/>
    </xf>
    <xf numFmtId="0" fontId="4" fillId="0" borderId="0" xfId="0" applyFont="1" applyBorder="1" applyAlignment="1">
      <alignment horizontal="center" vertical="top" wrapText="1"/>
    </xf>
    <xf numFmtId="0" fontId="2" fillId="2" borderId="7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2" fillId="2" borderId="9" xfId="0" applyFont="1" applyFill="1" applyBorder="1" applyAlignment="1">
      <alignment horizontal="center" vertical="center"/>
    </xf>
    <xf numFmtId="0" fontId="2" fillId="2" borderId="10" xfId="0" applyFont="1" applyFill="1" applyBorder="1" applyAlignment="1">
      <alignment horizontal="center" vertical="center" wrapText="1"/>
    </xf>
    <xf numFmtId="0" fontId="2" fillId="2" borderId="0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11" xfId="0" applyFont="1" applyFill="1" applyBorder="1" applyAlignment="1">
      <alignment horizontal="center" vertical="center" wrapText="1"/>
    </xf>
    <xf numFmtId="0" fontId="2" fillId="2" borderId="12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1" fillId="0" borderId="6" xfId="0" applyFont="1" applyBorder="1"/>
    <xf numFmtId="0" fontId="4" fillId="0" borderId="5" xfId="0" applyFont="1" applyBorder="1" applyAlignment="1">
      <alignment horizontal="center"/>
    </xf>
    <xf numFmtId="0" fontId="0" fillId="0" borderId="5" xfId="0" applyBorder="1" applyAlignment="1">
      <alignment horizontal="center"/>
    </xf>
    <xf numFmtId="0" fontId="4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4" fillId="0" borderId="0" xfId="0" applyFont="1" applyBorder="1" applyAlignment="1">
      <alignment horizontal="center"/>
    </xf>
    <xf numFmtId="0" fontId="1" fillId="0" borderId="0" xfId="0" applyFont="1"/>
    <xf numFmtId="0" fontId="4" fillId="0" borderId="0" xfId="0" applyFont="1" applyBorder="1" applyAlignment="1">
      <alignment horizontal="center" vertical="top" wrapText="1"/>
    </xf>
    <xf numFmtId="0" fontId="0" fillId="0" borderId="0" xfId="0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B521EA-3EE0-4D0F-8AD9-2C5859323A8C}">
  <sheetPr>
    <pageSetUpPr fitToPage="1"/>
  </sheetPr>
  <dimension ref="B1:G93"/>
  <sheetViews>
    <sheetView tabSelected="1" zoomScaleNormal="100" workbookViewId="0">
      <pane ySplit="6" topLeftCell="A58" activePane="bottomLeft" state="frozen"/>
      <selection pane="bottomLeft" activeCell="F10" sqref="F10"/>
    </sheetView>
  </sheetViews>
  <sheetFormatPr baseColWidth="10" defaultRowHeight="12.75" x14ac:dyDescent="0.2"/>
  <cols>
    <col min="1" max="1" width="10.28515625" style="1" customWidth="1"/>
    <col min="2" max="2" width="56.42578125" style="1" customWidth="1"/>
    <col min="3" max="3" width="14.7109375" style="2" customWidth="1"/>
    <col min="4" max="4" width="15" style="2" customWidth="1"/>
    <col min="5" max="5" width="59.42578125" style="1" customWidth="1"/>
    <col min="6" max="6" width="12.28515625" style="2" customWidth="1"/>
    <col min="7" max="7" width="15.140625" style="2" customWidth="1"/>
    <col min="8" max="16384" width="11.42578125" style="1"/>
  </cols>
  <sheetData>
    <row r="1" spans="2:7" ht="13.5" thickBot="1" x14ac:dyDescent="0.25"/>
    <row r="2" spans="2:7" x14ac:dyDescent="0.2">
      <c r="B2" s="25" t="s">
        <v>120</v>
      </c>
      <c r="C2" s="26"/>
      <c r="D2" s="26"/>
      <c r="E2" s="26"/>
      <c r="F2" s="26"/>
      <c r="G2" s="27"/>
    </row>
    <row r="3" spans="2:7" x14ac:dyDescent="0.2">
      <c r="B3" s="28" t="s">
        <v>0</v>
      </c>
      <c r="C3" s="29"/>
      <c r="D3" s="29"/>
      <c r="E3" s="29"/>
      <c r="F3" s="29"/>
      <c r="G3" s="30"/>
    </row>
    <row r="4" spans="2:7" x14ac:dyDescent="0.2">
      <c r="B4" s="28" t="s">
        <v>121</v>
      </c>
      <c r="C4" s="29"/>
      <c r="D4" s="29"/>
      <c r="E4" s="29"/>
      <c r="F4" s="29"/>
      <c r="G4" s="30"/>
    </row>
    <row r="5" spans="2:7" ht="13.5" thickBot="1" x14ac:dyDescent="0.25">
      <c r="B5" s="31" t="s">
        <v>1</v>
      </c>
      <c r="C5" s="32"/>
      <c r="D5" s="32"/>
      <c r="E5" s="32"/>
      <c r="F5" s="32"/>
      <c r="G5" s="33"/>
    </row>
    <row r="6" spans="2:7" ht="26.25" thickBot="1" x14ac:dyDescent="0.25">
      <c r="B6" s="3" t="s">
        <v>2</v>
      </c>
      <c r="C6" s="4" t="s">
        <v>122</v>
      </c>
      <c r="D6" s="4" t="s">
        <v>123</v>
      </c>
      <c r="E6" s="5" t="s">
        <v>2</v>
      </c>
      <c r="F6" s="4" t="s">
        <v>122</v>
      </c>
      <c r="G6" s="4" t="s">
        <v>123</v>
      </c>
    </row>
    <row r="7" spans="2:7" x14ac:dyDescent="0.2">
      <c r="B7" s="6" t="s">
        <v>3</v>
      </c>
      <c r="C7" s="7"/>
      <c r="D7" s="7"/>
      <c r="E7" s="8" t="s">
        <v>4</v>
      </c>
      <c r="F7" s="7"/>
      <c r="G7" s="7"/>
    </row>
    <row r="8" spans="2:7" x14ac:dyDescent="0.2">
      <c r="B8" s="6" t="s">
        <v>5</v>
      </c>
      <c r="C8" s="9"/>
      <c r="D8" s="9"/>
      <c r="E8" s="8" t="s">
        <v>6</v>
      </c>
      <c r="F8" s="9"/>
      <c r="G8" s="9"/>
    </row>
    <row r="9" spans="2:7" x14ac:dyDescent="0.2">
      <c r="B9" s="10" t="s">
        <v>7</v>
      </c>
      <c r="C9" s="9">
        <f>SUM(C10:C16)</f>
        <v>10882771.279999999</v>
      </c>
      <c r="D9" s="9">
        <f>SUM(D10:D16)</f>
        <v>10376737.109999999</v>
      </c>
      <c r="E9" s="11" t="s">
        <v>8</v>
      </c>
      <c r="F9" s="9">
        <f>SUM(F10:F18)</f>
        <v>995277.90000000014</v>
      </c>
      <c r="G9" s="9">
        <f>SUM(G10:G18)</f>
        <v>404443.1</v>
      </c>
    </row>
    <row r="10" spans="2:7" x14ac:dyDescent="0.2">
      <c r="B10" s="12" t="s">
        <v>9</v>
      </c>
      <c r="C10" s="9">
        <v>651.02</v>
      </c>
      <c r="D10" s="9">
        <v>314798.19</v>
      </c>
      <c r="E10" s="13" t="s">
        <v>10</v>
      </c>
      <c r="F10" s="9">
        <v>1097.18</v>
      </c>
      <c r="G10" s="9">
        <v>0</v>
      </c>
    </row>
    <row r="11" spans="2:7" x14ac:dyDescent="0.2">
      <c r="B11" s="12" t="s">
        <v>11</v>
      </c>
      <c r="C11" s="9">
        <v>10882120.26</v>
      </c>
      <c r="D11" s="9">
        <v>10061938.92</v>
      </c>
      <c r="E11" s="13" t="s">
        <v>12</v>
      </c>
      <c r="F11" s="9">
        <v>289</v>
      </c>
      <c r="G11" s="9">
        <v>0</v>
      </c>
    </row>
    <row r="12" spans="2:7" x14ac:dyDescent="0.2">
      <c r="B12" s="12" t="s">
        <v>13</v>
      </c>
      <c r="C12" s="9">
        <v>0</v>
      </c>
      <c r="D12" s="9">
        <v>0</v>
      </c>
      <c r="E12" s="13" t="s">
        <v>14</v>
      </c>
      <c r="F12" s="9">
        <v>0</v>
      </c>
      <c r="G12" s="9">
        <v>13586.24</v>
      </c>
    </row>
    <row r="13" spans="2:7" x14ac:dyDescent="0.2">
      <c r="B13" s="12" t="s">
        <v>15</v>
      </c>
      <c r="C13" s="9">
        <v>0</v>
      </c>
      <c r="D13" s="9">
        <v>0</v>
      </c>
      <c r="E13" s="13" t="s">
        <v>16</v>
      </c>
      <c r="F13" s="9">
        <v>0</v>
      </c>
      <c r="G13" s="9">
        <v>0</v>
      </c>
    </row>
    <row r="14" spans="2:7" x14ac:dyDescent="0.2">
      <c r="B14" s="12" t="s">
        <v>17</v>
      </c>
      <c r="C14" s="9">
        <v>0</v>
      </c>
      <c r="D14" s="9">
        <v>0</v>
      </c>
      <c r="E14" s="13" t="s">
        <v>18</v>
      </c>
      <c r="F14" s="9">
        <v>0</v>
      </c>
      <c r="G14" s="9">
        <v>0</v>
      </c>
    </row>
    <row r="15" spans="2:7" ht="25.5" x14ac:dyDescent="0.2">
      <c r="B15" s="12" t="s">
        <v>19</v>
      </c>
      <c r="C15" s="9">
        <v>0</v>
      </c>
      <c r="D15" s="9">
        <v>0</v>
      </c>
      <c r="E15" s="13" t="s">
        <v>20</v>
      </c>
      <c r="F15" s="9">
        <v>0</v>
      </c>
      <c r="G15" s="9">
        <v>0</v>
      </c>
    </row>
    <row r="16" spans="2:7" x14ac:dyDescent="0.2">
      <c r="B16" s="12" t="s">
        <v>21</v>
      </c>
      <c r="C16" s="9">
        <v>0</v>
      </c>
      <c r="D16" s="9">
        <v>0</v>
      </c>
      <c r="E16" s="13" t="s">
        <v>22</v>
      </c>
      <c r="F16" s="9">
        <v>922810.04</v>
      </c>
      <c r="G16" s="9">
        <v>390856.86</v>
      </c>
    </row>
    <row r="17" spans="2:7" x14ac:dyDescent="0.2">
      <c r="B17" s="10" t="s">
        <v>23</v>
      </c>
      <c r="C17" s="9">
        <f>SUM(C18:C24)</f>
        <v>9434.6</v>
      </c>
      <c r="D17" s="9">
        <f>SUM(D18:D24)</f>
        <v>3329.85</v>
      </c>
      <c r="E17" s="13" t="s">
        <v>24</v>
      </c>
      <c r="F17" s="9">
        <v>0</v>
      </c>
      <c r="G17" s="9">
        <v>0</v>
      </c>
    </row>
    <row r="18" spans="2:7" x14ac:dyDescent="0.2">
      <c r="B18" s="12" t="s">
        <v>25</v>
      </c>
      <c r="C18" s="9">
        <v>0</v>
      </c>
      <c r="D18" s="9">
        <v>0</v>
      </c>
      <c r="E18" s="13" t="s">
        <v>26</v>
      </c>
      <c r="F18" s="9">
        <v>71081.679999999993</v>
      </c>
      <c r="G18" s="9">
        <v>0</v>
      </c>
    </row>
    <row r="19" spans="2:7" x14ac:dyDescent="0.2">
      <c r="B19" s="12" t="s">
        <v>27</v>
      </c>
      <c r="C19" s="9">
        <v>9434.6</v>
      </c>
      <c r="D19" s="9">
        <v>3329.85</v>
      </c>
      <c r="E19" s="11" t="s">
        <v>28</v>
      </c>
      <c r="F19" s="9">
        <f>SUM(F20:F22)</f>
        <v>30908953.010000002</v>
      </c>
      <c r="G19" s="9">
        <f>SUM(G20:G22)</f>
        <v>30908953.010000002</v>
      </c>
    </row>
    <row r="20" spans="2:7" x14ac:dyDescent="0.2">
      <c r="B20" s="12" t="s">
        <v>29</v>
      </c>
      <c r="C20" s="9">
        <v>0</v>
      </c>
      <c r="D20" s="9">
        <v>0</v>
      </c>
      <c r="E20" s="13" t="s">
        <v>30</v>
      </c>
      <c r="F20" s="9">
        <v>0</v>
      </c>
      <c r="G20" s="9">
        <v>0</v>
      </c>
    </row>
    <row r="21" spans="2:7" x14ac:dyDescent="0.2">
      <c r="B21" s="12" t="s">
        <v>31</v>
      </c>
      <c r="C21" s="9">
        <v>0</v>
      </c>
      <c r="D21" s="9">
        <v>0</v>
      </c>
      <c r="E21" s="14" t="s">
        <v>32</v>
      </c>
      <c r="F21" s="9">
        <v>0</v>
      </c>
      <c r="G21" s="9">
        <v>0</v>
      </c>
    </row>
    <row r="22" spans="2:7" x14ac:dyDescent="0.2">
      <c r="B22" s="12" t="s">
        <v>33</v>
      </c>
      <c r="C22" s="9">
        <v>0</v>
      </c>
      <c r="D22" s="9">
        <v>0</v>
      </c>
      <c r="E22" s="13" t="s">
        <v>34</v>
      </c>
      <c r="F22" s="9">
        <v>30908953.010000002</v>
      </c>
      <c r="G22" s="9">
        <v>30908953.010000002</v>
      </c>
    </row>
    <row r="23" spans="2:7" x14ac:dyDescent="0.2">
      <c r="B23" s="12" t="s">
        <v>35</v>
      </c>
      <c r="C23" s="9">
        <v>0</v>
      </c>
      <c r="D23" s="9">
        <v>0</v>
      </c>
      <c r="E23" s="11" t="s">
        <v>36</v>
      </c>
      <c r="F23" s="9">
        <f>SUM(F24:F25)</f>
        <v>0</v>
      </c>
      <c r="G23" s="9">
        <f>SUM(G24:G25)</f>
        <v>0</v>
      </c>
    </row>
    <row r="24" spans="2:7" x14ac:dyDescent="0.2">
      <c r="B24" s="12" t="s">
        <v>37</v>
      </c>
      <c r="C24" s="9">
        <v>0</v>
      </c>
      <c r="D24" s="9">
        <v>0</v>
      </c>
      <c r="E24" s="13" t="s">
        <v>38</v>
      </c>
      <c r="F24" s="9">
        <v>0</v>
      </c>
      <c r="G24" s="9">
        <v>0</v>
      </c>
    </row>
    <row r="25" spans="2:7" x14ac:dyDescent="0.2">
      <c r="B25" s="10" t="s">
        <v>39</v>
      </c>
      <c r="C25" s="9">
        <f>SUM(C26:C30)</f>
        <v>903835.75</v>
      </c>
      <c r="D25" s="9">
        <f>SUM(D26:D30)</f>
        <v>2340073.36</v>
      </c>
      <c r="E25" s="13" t="s">
        <v>40</v>
      </c>
      <c r="F25" s="9">
        <v>0</v>
      </c>
      <c r="G25" s="9">
        <v>0</v>
      </c>
    </row>
    <row r="26" spans="2:7" ht="25.5" x14ac:dyDescent="0.2">
      <c r="B26" s="12" t="s">
        <v>41</v>
      </c>
      <c r="C26" s="9">
        <v>149351.79999999999</v>
      </c>
      <c r="D26" s="9">
        <v>2340073.36</v>
      </c>
      <c r="E26" s="11" t="s">
        <v>42</v>
      </c>
      <c r="F26" s="9">
        <v>0</v>
      </c>
      <c r="G26" s="9">
        <v>0</v>
      </c>
    </row>
    <row r="27" spans="2:7" ht="25.5" x14ac:dyDescent="0.2">
      <c r="B27" s="12" t="s">
        <v>43</v>
      </c>
      <c r="C27" s="9">
        <v>0</v>
      </c>
      <c r="D27" s="9">
        <v>0</v>
      </c>
      <c r="E27" s="11" t="s">
        <v>44</v>
      </c>
      <c r="F27" s="9">
        <f>SUM(F28:F30)</f>
        <v>0</v>
      </c>
      <c r="G27" s="9">
        <f>SUM(G28:G30)</f>
        <v>0</v>
      </c>
    </row>
    <row r="28" spans="2:7" ht="25.5" x14ac:dyDescent="0.2">
      <c r="B28" s="12" t="s">
        <v>45</v>
      </c>
      <c r="C28" s="9">
        <v>0</v>
      </c>
      <c r="D28" s="9">
        <v>0</v>
      </c>
      <c r="E28" s="13" t="s">
        <v>46</v>
      </c>
      <c r="F28" s="9">
        <v>0</v>
      </c>
      <c r="G28" s="9">
        <v>0</v>
      </c>
    </row>
    <row r="29" spans="2:7" x14ac:dyDescent="0.2">
      <c r="B29" s="12" t="s">
        <v>47</v>
      </c>
      <c r="C29" s="9">
        <v>754483.95</v>
      </c>
      <c r="D29" s="9">
        <v>0</v>
      </c>
      <c r="E29" s="13" t="s">
        <v>48</v>
      </c>
      <c r="F29" s="9">
        <v>0</v>
      </c>
      <c r="G29" s="9">
        <v>0</v>
      </c>
    </row>
    <row r="30" spans="2:7" x14ac:dyDescent="0.2">
      <c r="B30" s="12" t="s">
        <v>49</v>
      </c>
      <c r="C30" s="9">
        <v>0</v>
      </c>
      <c r="D30" s="9">
        <v>0</v>
      </c>
      <c r="E30" s="13" t="s">
        <v>50</v>
      </c>
      <c r="F30" s="9">
        <v>0</v>
      </c>
      <c r="G30" s="9">
        <v>0</v>
      </c>
    </row>
    <row r="31" spans="2:7" ht="25.5" x14ac:dyDescent="0.2">
      <c r="B31" s="10" t="s">
        <v>51</v>
      </c>
      <c r="C31" s="9">
        <f>SUM(C32:C36)</f>
        <v>0</v>
      </c>
      <c r="D31" s="9">
        <f>SUM(D32:D36)</f>
        <v>0</v>
      </c>
      <c r="E31" s="11" t="s">
        <v>52</v>
      </c>
      <c r="F31" s="9">
        <f>SUM(F32:F37)</f>
        <v>0</v>
      </c>
      <c r="G31" s="9">
        <f>SUM(G32:G37)</f>
        <v>0</v>
      </c>
    </row>
    <row r="32" spans="2:7" x14ac:dyDescent="0.2">
      <c r="B32" s="12" t="s">
        <v>53</v>
      </c>
      <c r="C32" s="9">
        <v>0</v>
      </c>
      <c r="D32" s="9">
        <v>0</v>
      </c>
      <c r="E32" s="13" t="s">
        <v>54</v>
      </c>
      <c r="F32" s="9">
        <v>0</v>
      </c>
      <c r="G32" s="9">
        <v>0</v>
      </c>
    </row>
    <row r="33" spans="2:7" x14ac:dyDescent="0.2">
      <c r="B33" s="12" t="s">
        <v>55</v>
      </c>
      <c r="C33" s="9">
        <v>0</v>
      </c>
      <c r="D33" s="9">
        <v>0</v>
      </c>
      <c r="E33" s="13" t="s">
        <v>56</v>
      </c>
      <c r="F33" s="9">
        <v>0</v>
      </c>
      <c r="G33" s="9">
        <v>0</v>
      </c>
    </row>
    <row r="34" spans="2:7" x14ac:dyDescent="0.2">
      <c r="B34" s="12" t="s">
        <v>57</v>
      </c>
      <c r="C34" s="9">
        <v>0</v>
      </c>
      <c r="D34" s="9">
        <v>0</v>
      </c>
      <c r="E34" s="13" t="s">
        <v>58</v>
      </c>
      <c r="F34" s="9">
        <v>0</v>
      </c>
      <c r="G34" s="9">
        <v>0</v>
      </c>
    </row>
    <row r="35" spans="2:7" ht="25.5" x14ac:dyDescent="0.2">
      <c r="B35" s="12" t="s">
        <v>59</v>
      </c>
      <c r="C35" s="9">
        <v>0</v>
      </c>
      <c r="D35" s="9">
        <v>0</v>
      </c>
      <c r="E35" s="13" t="s">
        <v>60</v>
      </c>
      <c r="F35" s="9">
        <v>0</v>
      </c>
      <c r="G35" s="9">
        <v>0</v>
      </c>
    </row>
    <row r="36" spans="2:7" x14ac:dyDescent="0.2">
      <c r="B36" s="12" t="s">
        <v>61</v>
      </c>
      <c r="C36" s="9">
        <v>0</v>
      </c>
      <c r="D36" s="9">
        <v>0</v>
      </c>
      <c r="E36" s="13" t="s">
        <v>62</v>
      </c>
      <c r="F36" s="9">
        <v>0</v>
      </c>
      <c r="G36" s="9">
        <v>0</v>
      </c>
    </row>
    <row r="37" spans="2:7" x14ac:dyDescent="0.2">
      <c r="B37" s="10" t="s">
        <v>63</v>
      </c>
      <c r="C37" s="9">
        <v>0</v>
      </c>
      <c r="D37" s="9">
        <v>0</v>
      </c>
      <c r="E37" s="13" t="s">
        <v>64</v>
      </c>
      <c r="F37" s="9">
        <v>0</v>
      </c>
      <c r="G37" s="9">
        <v>0</v>
      </c>
    </row>
    <row r="38" spans="2:7" x14ac:dyDescent="0.2">
      <c r="B38" s="10" t="s">
        <v>65</v>
      </c>
      <c r="C38" s="9">
        <f>SUM(C39:C40)</f>
        <v>0</v>
      </c>
      <c r="D38" s="9">
        <f>SUM(D39:D40)</f>
        <v>0</v>
      </c>
      <c r="E38" s="11" t="s">
        <v>66</v>
      </c>
      <c r="F38" s="9">
        <f>SUM(F39:F41)</f>
        <v>0</v>
      </c>
      <c r="G38" s="9">
        <f>SUM(G39:G41)</f>
        <v>0</v>
      </c>
    </row>
    <row r="39" spans="2:7" ht="25.5" x14ac:dyDescent="0.2">
      <c r="B39" s="12" t="s">
        <v>67</v>
      </c>
      <c r="C39" s="9">
        <v>0</v>
      </c>
      <c r="D39" s="9">
        <v>0</v>
      </c>
      <c r="E39" s="13" t="s">
        <v>68</v>
      </c>
      <c r="F39" s="9">
        <v>0</v>
      </c>
      <c r="G39" s="9">
        <v>0</v>
      </c>
    </row>
    <row r="40" spans="2:7" x14ac:dyDescent="0.2">
      <c r="B40" s="12" t="s">
        <v>69</v>
      </c>
      <c r="C40" s="9">
        <v>0</v>
      </c>
      <c r="D40" s="9">
        <v>0</v>
      </c>
      <c r="E40" s="13" t="s">
        <v>70</v>
      </c>
      <c r="F40" s="9">
        <v>0</v>
      </c>
      <c r="G40" s="9">
        <v>0</v>
      </c>
    </row>
    <row r="41" spans="2:7" x14ac:dyDescent="0.2">
      <c r="B41" s="10" t="s">
        <v>71</v>
      </c>
      <c r="C41" s="9">
        <f>SUM(C42:C45)</f>
        <v>0</v>
      </c>
      <c r="D41" s="9">
        <f>SUM(D42:D45)</f>
        <v>0</v>
      </c>
      <c r="E41" s="13" t="s">
        <v>72</v>
      </c>
      <c r="F41" s="9">
        <v>0</v>
      </c>
      <c r="G41" s="9">
        <v>0</v>
      </c>
    </row>
    <row r="42" spans="2:7" x14ac:dyDescent="0.2">
      <c r="B42" s="12" t="s">
        <v>73</v>
      </c>
      <c r="C42" s="9">
        <v>0</v>
      </c>
      <c r="D42" s="9">
        <v>0</v>
      </c>
      <c r="E42" s="11" t="s">
        <v>74</v>
      </c>
      <c r="F42" s="9">
        <f>SUM(F43:F45)</f>
        <v>742945.17</v>
      </c>
      <c r="G42" s="9">
        <f>SUM(G43:G45)</f>
        <v>0</v>
      </c>
    </row>
    <row r="43" spans="2:7" x14ac:dyDescent="0.2">
      <c r="B43" s="12" t="s">
        <v>75</v>
      </c>
      <c r="C43" s="9">
        <v>0</v>
      </c>
      <c r="D43" s="9">
        <v>0</v>
      </c>
      <c r="E43" s="13" t="s">
        <v>76</v>
      </c>
      <c r="F43" s="9">
        <v>742945.17</v>
      </c>
      <c r="G43" s="9">
        <v>0</v>
      </c>
    </row>
    <row r="44" spans="2:7" ht="25.5" x14ac:dyDescent="0.2">
      <c r="B44" s="12" t="s">
        <v>77</v>
      </c>
      <c r="C44" s="9">
        <v>0</v>
      </c>
      <c r="D44" s="9">
        <v>0</v>
      </c>
      <c r="E44" s="13" t="s">
        <v>78</v>
      </c>
      <c r="F44" s="9">
        <v>0</v>
      </c>
      <c r="G44" s="9">
        <v>0</v>
      </c>
    </row>
    <row r="45" spans="2:7" x14ac:dyDescent="0.2">
      <c r="B45" s="12" t="s">
        <v>79</v>
      </c>
      <c r="C45" s="9">
        <v>0</v>
      </c>
      <c r="D45" s="9">
        <v>0</v>
      </c>
      <c r="E45" s="13" t="s">
        <v>80</v>
      </c>
      <c r="F45" s="9">
        <v>0</v>
      </c>
      <c r="G45" s="9">
        <v>0</v>
      </c>
    </row>
    <row r="46" spans="2:7" x14ac:dyDescent="0.2">
      <c r="B46" s="10"/>
      <c r="C46" s="9"/>
      <c r="D46" s="9"/>
      <c r="E46" s="11"/>
      <c r="F46" s="9"/>
      <c r="G46" s="9"/>
    </row>
    <row r="47" spans="2:7" x14ac:dyDescent="0.2">
      <c r="B47" s="6" t="s">
        <v>81</v>
      </c>
      <c r="C47" s="9">
        <f>C9+C17+C25+C31+C37+C38+C41</f>
        <v>11796041.629999999</v>
      </c>
      <c r="D47" s="9">
        <f>D9+D17+D25+D31+D37+D38+D41</f>
        <v>12720140.319999998</v>
      </c>
      <c r="E47" s="8" t="s">
        <v>82</v>
      </c>
      <c r="F47" s="9">
        <f>F9+F19+F23+F26+F27+F31+F38+F42</f>
        <v>32647176.080000002</v>
      </c>
      <c r="G47" s="9">
        <f>G9+G19+G23+G26+G27+G31+G38+G42</f>
        <v>31313396.110000003</v>
      </c>
    </row>
    <row r="48" spans="2:7" x14ac:dyDescent="0.2">
      <c r="B48" s="6"/>
      <c r="C48" s="9"/>
      <c r="D48" s="9"/>
      <c r="E48" s="8"/>
      <c r="F48" s="9"/>
      <c r="G48" s="9"/>
    </row>
    <row r="49" spans="2:7" x14ac:dyDescent="0.2">
      <c r="B49" s="6" t="s">
        <v>83</v>
      </c>
      <c r="C49" s="9"/>
      <c r="D49" s="9"/>
      <c r="E49" s="8" t="s">
        <v>84</v>
      </c>
      <c r="F49" s="9"/>
      <c r="G49" s="9"/>
    </row>
    <row r="50" spans="2:7" x14ac:dyDescent="0.2">
      <c r="B50" s="10" t="s">
        <v>85</v>
      </c>
      <c r="C50" s="9">
        <v>0</v>
      </c>
      <c r="D50" s="9">
        <v>0</v>
      </c>
      <c r="E50" s="11" t="s">
        <v>86</v>
      </c>
      <c r="F50" s="9">
        <v>0</v>
      </c>
      <c r="G50" s="9">
        <v>0</v>
      </c>
    </row>
    <row r="51" spans="2:7" x14ac:dyDescent="0.2">
      <c r="B51" s="10" t="s">
        <v>87</v>
      </c>
      <c r="C51" s="9">
        <v>0</v>
      </c>
      <c r="D51" s="9">
        <v>0</v>
      </c>
      <c r="E51" s="11" t="s">
        <v>88</v>
      </c>
      <c r="F51" s="9">
        <v>0</v>
      </c>
      <c r="G51" s="9">
        <v>0</v>
      </c>
    </row>
    <row r="52" spans="2:7" x14ac:dyDescent="0.2">
      <c r="B52" s="10" t="s">
        <v>89</v>
      </c>
      <c r="C52" s="9">
        <v>101891243.09999999</v>
      </c>
      <c r="D52" s="9">
        <v>98970690.019999996</v>
      </c>
      <c r="E52" s="11" t="s">
        <v>90</v>
      </c>
      <c r="F52" s="9">
        <v>0</v>
      </c>
      <c r="G52" s="9">
        <v>0</v>
      </c>
    </row>
    <row r="53" spans="2:7" x14ac:dyDescent="0.2">
      <c r="B53" s="10" t="s">
        <v>91</v>
      </c>
      <c r="C53" s="9">
        <v>26841991.780000001</v>
      </c>
      <c r="D53" s="9">
        <v>23576511.149999999</v>
      </c>
      <c r="E53" s="11" t="s">
        <v>92</v>
      </c>
      <c r="F53" s="9">
        <v>0</v>
      </c>
      <c r="G53" s="9">
        <v>0</v>
      </c>
    </row>
    <row r="54" spans="2:7" x14ac:dyDescent="0.2">
      <c r="B54" s="10" t="s">
        <v>93</v>
      </c>
      <c r="C54" s="9">
        <v>243247.05</v>
      </c>
      <c r="D54" s="9">
        <v>227149.69</v>
      </c>
      <c r="E54" s="11" t="s">
        <v>94</v>
      </c>
      <c r="F54" s="9">
        <v>0</v>
      </c>
      <c r="G54" s="9">
        <v>0</v>
      </c>
    </row>
    <row r="55" spans="2:7" x14ac:dyDescent="0.2">
      <c r="B55" s="10" t="s">
        <v>95</v>
      </c>
      <c r="C55" s="9">
        <v>-5090119.38</v>
      </c>
      <c r="D55" s="9">
        <v>-5090119.38</v>
      </c>
      <c r="E55" s="11" t="s">
        <v>96</v>
      </c>
      <c r="F55" s="9">
        <v>0</v>
      </c>
      <c r="G55" s="9">
        <v>0</v>
      </c>
    </row>
    <row r="56" spans="2:7" x14ac:dyDescent="0.2">
      <c r="B56" s="10" t="s">
        <v>97</v>
      </c>
      <c r="C56" s="9">
        <v>0</v>
      </c>
      <c r="D56" s="9">
        <v>0</v>
      </c>
      <c r="E56" s="8"/>
      <c r="F56" s="9"/>
      <c r="G56" s="9"/>
    </row>
    <row r="57" spans="2:7" x14ac:dyDescent="0.2">
      <c r="B57" s="10" t="s">
        <v>98</v>
      </c>
      <c r="C57" s="9">
        <v>0</v>
      </c>
      <c r="D57" s="9">
        <v>0</v>
      </c>
      <c r="E57" s="8" t="s">
        <v>99</v>
      </c>
      <c r="F57" s="9">
        <f>SUM(F50:F55)</f>
        <v>0</v>
      </c>
      <c r="G57" s="9">
        <f>SUM(G50:G55)</f>
        <v>0</v>
      </c>
    </row>
    <row r="58" spans="2:7" x14ac:dyDescent="0.2">
      <c r="B58" s="10" t="s">
        <v>100</v>
      </c>
      <c r="C58" s="9">
        <v>0</v>
      </c>
      <c r="D58" s="9">
        <v>0</v>
      </c>
      <c r="E58" s="15"/>
      <c r="F58" s="9"/>
      <c r="G58" s="9"/>
    </row>
    <row r="59" spans="2:7" x14ac:dyDescent="0.2">
      <c r="B59" s="10"/>
      <c r="C59" s="9"/>
      <c r="D59" s="9"/>
      <c r="E59" s="8" t="s">
        <v>101</v>
      </c>
      <c r="F59" s="9">
        <f>F47+F57</f>
        <v>32647176.080000002</v>
      </c>
      <c r="G59" s="9">
        <f>G47+G57</f>
        <v>31313396.110000003</v>
      </c>
    </row>
    <row r="60" spans="2:7" ht="25.5" x14ac:dyDescent="0.2">
      <c r="B60" s="6" t="s">
        <v>102</v>
      </c>
      <c r="C60" s="9">
        <f>SUM(C50:C58)</f>
        <v>123886362.55</v>
      </c>
      <c r="D60" s="9">
        <f>SUM(D50:D58)</f>
        <v>117684231.47999999</v>
      </c>
      <c r="E60" s="11"/>
      <c r="F60" s="9"/>
      <c r="G60" s="9"/>
    </row>
    <row r="61" spans="2:7" x14ac:dyDescent="0.2">
      <c r="B61" s="10"/>
      <c r="C61" s="9"/>
      <c r="D61" s="9"/>
      <c r="E61" s="8" t="s">
        <v>103</v>
      </c>
      <c r="F61" s="9"/>
      <c r="G61" s="9"/>
    </row>
    <row r="62" spans="2:7" x14ac:dyDescent="0.2">
      <c r="B62" s="6" t="s">
        <v>104</v>
      </c>
      <c r="C62" s="9">
        <f>C47+C60</f>
        <v>135682404.18000001</v>
      </c>
      <c r="D62" s="9">
        <f>D47+D60</f>
        <v>130404371.79999998</v>
      </c>
      <c r="E62" s="8"/>
      <c r="F62" s="9"/>
      <c r="G62" s="9"/>
    </row>
    <row r="63" spans="2:7" x14ac:dyDescent="0.2">
      <c r="B63" s="10"/>
      <c r="C63" s="9"/>
      <c r="D63" s="9"/>
      <c r="E63" s="8" t="s">
        <v>105</v>
      </c>
      <c r="F63" s="9">
        <f>SUM(F64:F66)</f>
        <v>18511314.710000001</v>
      </c>
      <c r="G63" s="9">
        <f>SUM(G64:G66)</f>
        <v>18511314.710000001</v>
      </c>
    </row>
    <row r="64" spans="2:7" x14ac:dyDescent="0.2">
      <c r="B64" s="10"/>
      <c r="C64" s="9"/>
      <c r="D64" s="9"/>
      <c r="E64" s="11" t="s">
        <v>106</v>
      </c>
      <c r="F64" s="9">
        <v>0</v>
      </c>
      <c r="G64" s="9">
        <v>0</v>
      </c>
    </row>
    <row r="65" spans="2:7" x14ac:dyDescent="0.2">
      <c r="B65" s="10"/>
      <c r="C65" s="9"/>
      <c r="D65" s="9"/>
      <c r="E65" s="11" t="s">
        <v>107</v>
      </c>
      <c r="F65" s="9">
        <v>0</v>
      </c>
      <c r="G65" s="9">
        <v>0</v>
      </c>
    </row>
    <row r="66" spans="2:7" x14ac:dyDescent="0.2">
      <c r="B66" s="10"/>
      <c r="C66" s="9"/>
      <c r="D66" s="9"/>
      <c r="E66" s="11" t="s">
        <v>108</v>
      </c>
      <c r="F66" s="9">
        <v>18511314.710000001</v>
      </c>
      <c r="G66" s="9">
        <v>18511314.710000001</v>
      </c>
    </row>
    <row r="67" spans="2:7" x14ac:dyDescent="0.2">
      <c r="B67" s="10"/>
      <c r="C67" s="9"/>
      <c r="D67" s="9"/>
      <c r="E67" s="11"/>
      <c r="F67" s="9"/>
      <c r="G67" s="9"/>
    </row>
    <row r="68" spans="2:7" x14ac:dyDescent="0.2">
      <c r="B68" s="10"/>
      <c r="C68" s="9"/>
      <c r="D68" s="9"/>
      <c r="E68" s="8" t="s">
        <v>109</v>
      </c>
      <c r="F68" s="9">
        <f>SUM(F69:F73)</f>
        <v>84523912.969999999</v>
      </c>
      <c r="G68" s="9">
        <f>SUM(G69:G73)</f>
        <v>80579660.979999989</v>
      </c>
    </row>
    <row r="69" spans="2:7" x14ac:dyDescent="0.2">
      <c r="B69" s="10"/>
      <c r="C69" s="9"/>
      <c r="D69" s="9"/>
      <c r="E69" s="11" t="s">
        <v>119</v>
      </c>
      <c r="F69" s="9">
        <v>14664176.029999999</v>
      </c>
      <c r="G69" s="9">
        <v>42786463.890000001</v>
      </c>
    </row>
    <row r="70" spans="2:7" x14ac:dyDescent="0.2">
      <c r="B70" s="10"/>
      <c r="C70" s="9"/>
      <c r="D70" s="9"/>
      <c r="E70" s="11" t="s">
        <v>110</v>
      </c>
      <c r="F70" s="9">
        <v>100768689.95</v>
      </c>
      <c r="G70" s="9">
        <v>68702150.099999994</v>
      </c>
    </row>
    <row r="71" spans="2:7" x14ac:dyDescent="0.2">
      <c r="B71" s="10"/>
      <c r="C71" s="9"/>
      <c r="D71" s="9"/>
      <c r="E71" s="11" t="s">
        <v>111</v>
      </c>
      <c r="F71" s="9">
        <v>0</v>
      </c>
      <c r="G71" s="9">
        <v>0</v>
      </c>
    </row>
    <row r="72" spans="2:7" x14ac:dyDescent="0.2">
      <c r="B72" s="10"/>
      <c r="C72" s="9"/>
      <c r="D72" s="9"/>
      <c r="E72" s="11" t="s">
        <v>112</v>
      </c>
      <c r="F72" s="9">
        <v>0</v>
      </c>
      <c r="G72" s="9">
        <v>0</v>
      </c>
    </row>
    <row r="73" spans="2:7" x14ac:dyDescent="0.2">
      <c r="B73" s="10"/>
      <c r="C73" s="9"/>
      <c r="D73" s="9"/>
      <c r="E73" s="11" t="s">
        <v>113</v>
      </c>
      <c r="F73" s="9">
        <v>-30908953.010000002</v>
      </c>
      <c r="G73" s="9">
        <v>-30908953.010000002</v>
      </c>
    </row>
    <row r="74" spans="2:7" x14ac:dyDescent="0.2">
      <c r="B74" s="10"/>
      <c r="C74" s="9"/>
      <c r="D74" s="9"/>
      <c r="E74" s="11"/>
      <c r="F74" s="9"/>
      <c r="G74" s="9"/>
    </row>
    <row r="75" spans="2:7" ht="25.5" x14ac:dyDescent="0.2">
      <c r="B75" s="10"/>
      <c r="C75" s="9"/>
      <c r="D75" s="9"/>
      <c r="E75" s="8" t="s">
        <v>114</v>
      </c>
      <c r="F75" s="9">
        <f>SUM(F76:F77)</f>
        <v>0</v>
      </c>
      <c r="G75" s="9">
        <f>SUM(G76:G77)</f>
        <v>0</v>
      </c>
    </row>
    <row r="76" spans="2:7" x14ac:dyDescent="0.2">
      <c r="B76" s="10"/>
      <c r="C76" s="9"/>
      <c r="D76" s="9"/>
      <c r="E76" s="11" t="s">
        <v>115</v>
      </c>
      <c r="F76" s="9">
        <v>0</v>
      </c>
      <c r="G76" s="9">
        <v>0</v>
      </c>
    </row>
    <row r="77" spans="2:7" x14ac:dyDescent="0.2">
      <c r="B77" s="10"/>
      <c r="C77" s="9"/>
      <c r="D77" s="9"/>
      <c r="E77" s="11" t="s">
        <v>116</v>
      </c>
      <c r="F77" s="9">
        <v>0</v>
      </c>
      <c r="G77" s="9">
        <v>0</v>
      </c>
    </row>
    <row r="78" spans="2:7" x14ac:dyDescent="0.2">
      <c r="B78" s="10"/>
      <c r="C78" s="9"/>
      <c r="D78" s="9"/>
      <c r="E78" s="11"/>
      <c r="F78" s="9"/>
      <c r="G78" s="9"/>
    </row>
    <row r="79" spans="2:7" x14ac:dyDescent="0.2">
      <c r="B79" s="10"/>
      <c r="C79" s="9"/>
      <c r="D79" s="9"/>
      <c r="E79" s="8" t="s">
        <v>117</v>
      </c>
      <c r="F79" s="9">
        <f>F63+F68+F75</f>
        <v>103035227.68000001</v>
      </c>
      <c r="G79" s="9">
        <f>G63+G68+G75</f>
        <v>99090975.689999998</v>
      </c>
    </row>
    <row r="80" spans="2:7" x14ac:dyDescent="0.2">
      <c r="B80" s="10"/>
      <c r="C80" s="9"/>
      <c r="D80" s="9"/>
      <c r="E80" s="11"/>
      <c r="F80" s="9"/>
      <c r="G80" s="9"/>
    </row>
    <row r="81" spans="2:7" x14ac:dyDescent="0.2">
      <c r="B81" s="10"/>
      <c r="C81" s="9"/>
      <c r="D81" s="9"/>
      <c r="E81" s="8" t="s">
        <v>118</v>
      </c>
      <c r="F81" s="9">
        <f>F59+F79</f>
        <v>135682403.76000002</v>
      </c>
      <c r="G81" s="9">
        <f>G59+G79</f>
        <v>130404371.8</v>
      </c>
    </row>
    <row r="82" spans="2:7" ht="13.5" thickBot="1" x14ac:dyDescent="0.25">
      <c r="B82" s="16"/>
      <c r="C82" s="17"/>
      <c r="D82" s="17"/>
      <c r="E82" s="18"/>
      <c r="F82" s="19"/>
      <c r="G82" s="19"/>
    </row>
    <row r="85" spans="2:7" ht="30" customHeight="1" x14ac:dyDescent="0.2">
      <c r="B85" s="34"/>
      <c r="C85" s="34"/>
      <c r="E85" s="34"/>
      <c r="F85" s="34"/>
    </row>
    <row r="86" spans="2:7" ht="15" customHeight="1" x14ac:dyDescent="0.25">
      <c r="B86" s="35" t="s">
        <v>124</v>
      </c>
      <c r="C86" s="36"/>
      <c r="E86" s="35" t="s">
        <v>126</v>
      </c>
      <c r="F86" s="36"/>
    </row>
    <row r="87" spans="2:7" ht="15" customHeight="1" x14ac:dyDescent="0.25">
      <c r="B87" s="37" t="s">
        <v>125</v>
      </c>
      <c r="C87" s="38"/>
      <c r="E87" s="37" t="s">
        <v>127</v>
      </c>
      <c r="F87" s="38"/>
    </row>
    <row r="88" spans="2:7" ht="30" customHeight="1" x14ac:dyDescent="0.2">
      <c r="B88" s="34"/>
      <c r="C88" s="34"/>
      <c r="E88" s="40"/>
      <c r="F88" s="40"/>
    </row>
    <row r="89" spans="2:7" s="20" customFormat="1" ht="15" customHeight="1" x14ac:dyDescent="0.25">
      <c r="B89" s="35" t="s">
        <v>128</v>
      </c>
      <c r="C89" s="36"/>
      <c r="D89" s="21"/>
      <c r="E89" s="39"/>
      <c r="F89" s="38"/>
      <c r="G89" s="21"/>
    </row>
    <row r="90" spans="2:7" s="22" customFormat="1" ht="21.95" customHeight="1" x14ac:dyDescent="0.2">
      <c r="B90" s="41" t="s">
        <v>129</v>
      </c>
      <c r="C90" s="41"/>
      <c r="D90" s="23"/>
      <c r="E90" s="41"/>
      <c r="F90" s="41"/>
      <c r="G90" s="23"/>
    </row>
    <row r="91" spans="2:7" s="22" customFormat="1" ht="21.95" customHeight="1" x14ac:dyDescent="0.2">
      <c r="B91" s="24"/>
      <c r="C91" s="24"/>
      <c r="D91" s="23"/>
      <c r="E91" s="24"/>
      <c r="F91" s="24"/>
      <c r="G91" s="23"/>
    </row>
    <row r="92" spans="2:7" s="22" customFormat="1" ht="15" customHeight="1" x14ac:dyDescent="0.2">
      <c r="B92" s="41"/>
      <c r="C92" s="42"/>
      <c r="D92" s="23"/>
      <c r="E92" s="41"/>
      <c r="F92" s="42"/>
      <c r="G92" s="23"/>
    </row>
    <row r="93" spans="2:7" s="22" customFormat="1" ht="21.95" customHeight="1" x14ac:dyDescent="0.2">
      <c r="B93" s="41"/>
      <c r="C93" s="42"/>
      <c r="D93" s="23"/>
      <c r="E93" s="41"/>
      <c r="F93" s="42"/>
      <c r="G93" s="23"/>
    </row>
  </sheetData>
  <mergeCells count="20">
    <mergeCell ref="B90:C90"/>
    <mergeCell ref="E90:F90"/>
    <mergeCell ref="B92:C92"/>
    <mergeCell ref="E92:F92"/>
    <mergeCell ref="B93:C93"/>
    <mergeCell ref="E93:F93"/>
    <mergeCell ref="B86:C86"/>
    <mergeCell ref="B87:C87"/>
    <mergeCell ref="E86:F86"/>
    <mergeCell ref="E87:F87"/>
    <mergeCell ref="B89:C89"/>
    <mergeCell ref="E89:F89"/>
    <mergeCell ref="B88:C88"/>
    <mergeCell ref="E88:F88"/>
    <mergeCell ref="B2:G2"/>
    <mergeCell ref="B3:G3"/>
    <mergeCell ref="B4:G4"/>
    <mergeCell ref="B5:G5"/>
    <mergeCell ref="B85:C85"/>
    <mergeCell ref="E85:F85"/>
  </mergeCells>
  <pageMargins left="0.70866141732283472" right="0.70866141732283472" top="0.74803149606299213" bottom="0.74803149606299213" header="0.31496062992125984" footer="0.31496062992125984"/>
  <pageSetup scale="51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F1_ESF</vt:lpstr>
      <vt:lpstr>'F1_ESF'!Títulos_a_imprimir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Vanessa</dc:creator>
  <cp:lastModifiedBy>Usuario</cp:lastModifiedBy>
  <cp:lastPrinted>2016-12-20T19:33:34Z</cp:lastPrinted>
  <dcterms:created xsi:type="dcterms:W3CDTF">2016-10-11T18:36:49Z</dcterms:created>
  <dcterms:modified xsi:type="dcterms:W3CDTF">2026-04-27T21:20:55Z</dcterms:modified>
</cp:coreProperties>
</file>