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36BDE65B-82DC-4137-893D-AB9FB6B49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6d_EAEPED_CS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1" l="1"/>
  <c r="F10" i="1"/>
  <c r="F9" i="1"/>
  <c r="G10" i="1"/>
  <c r="G22" i="1"/>
  <c r="H9" i="1"/>
  <c r="F11" i="1" l="1"/>
  <c r="I11" i="1" s="1"/>
  <c r="F30" i="1"/>
  <c r="F28" i="1" s="1"/>
  <c r="F31" i="1"/>
  <c r="I31" i="1" s="1"/>
  <c r="F29" i="1"/>
  <c r="I29" i="1" s="1"/>
  <c r="F26" i="1"/>
  <c r="I26" i="1"/>
  <c r="F27" i="1"/>
  <c r="I27" i="1" s="1"/>
  <c r="F25" i="1"/>
  <c r="I25" i="1" s="1"/>
  <c r="F23" i="1"/>
  <c r="I23" i="1" s="1"/>
  <c r="F18" i="1"/>
  <c r="I18" i="1" s="1"/>
  <c r="F19" i="1"/>
  <c r="I19" i="1"/>
  <c r="F17" i="1"/>
  <c r="I17" i="1" s="1"/>
  <c r="F14" i="1"/>
  <c r="I14" i="1" s="1"/>
  <c r="F15" i="1"/>
  <c r="I15" i="1" s="1"/>
  <c r="F13" i="1"/>
  <c r="I13" i="1" s="1"/>
  <c r="H28" i="1"/>
  <c r="G28" i="1"/>
  <c r="E28" i="1"/>
  <c r="D28" i="1"/>
  <c r="H24" i="1"/>
  <c r="G24" i="1"/>
  <c r="E24" i="1"/>
  <c r="E21" i="1" s="1"/>
  <c r="D24" i="1"/>
  <c r="D21" i="1" s="1"/>
  <c r="E16" i="1"/>
  <c r="G16" i="1"/>
  <c r="H16" i="1"/>
  <c r="D16" i="1"/>
  <c r="E12" i="1"/>
  <c r="E9" i="1"/>
  <c r="E32" i="1" s="1"/>
  <c r="G12" i="1"/>
  <c r="H12" i="1"/>
  <c r="D12" i="1"/>
  <c r="I28" i="1" l="1"/>
  <c r="I30" i="1"/>
  <c r="F24" i="1"/>
  <c r="I24" i="1" s="1"/>
  <c r="F16" i="1"/>
  <c r="I16" i="1" s="1"/>
  <c r="D9" i="1"/>
  <c r="D32" i="1" s="1"/>
  <c r="F12" i="1"/>
  <c r="I12" i="1" s="1"/>
  <c r="G9" i="1" l="1"/>
  <c r="I10" i="1"/>
  <c r="F21" i="1"/>
  <c r="I9" i="1"/>
  <c r="F32" i="1" l="1"/>
  <c r="G21" i="1" l="1"/>
  <c r="I21" i="1" s="1"/>
  <c r="I32" i="1" s="1"/>
  <c r="G32" i="1"/>
  <c r="H21" i="1"/>
  <c r="H32" i="1" s="1"/>
  <c r="H22" i="1"/>
  <c r="I22" i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<sst xmlns="http://schemas.openxmlformats.org/spreadsheetml/2006/main" count="36" uniqueCount="26">
  <si>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</si>
  <si>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</si>
  <si>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</si>
  <si>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Egresos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</si>
  <si>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</si>
  <si>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</si>
  <si>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</si>
  <si>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</si>
  <si>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</si>
  <si>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</si>
  <si>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</si>
  <si>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</si>
  <si>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</si>
  <si>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</si>
  <si>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</si>
  <si>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</si>
  <si>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</si>
  <si>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</si>
  <si>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</si>
  <si>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</si>
  <si>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</si>
  <si>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 xml:space="preserve">Municipio de Tolcayuca </t>
  </si>
  <si>
    <t xml:space="preserve">Concepto </t>
  </si>
  <si>
    <t xml:space="preserve">Aprobado </t>
  </si>
  <si>
    <t xml:space="preserve">Subejercicio </t>
  </si>
  <si>
    <t>Del 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</si>
</sst>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#,##0.00_ ;[Red]\-#,##0.00\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164" fontId="4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5" fontId="4" fillId="0" borderId="5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center" wrapText="1"/>
    </xf>
    <xf numFmtId="165" fontId="5" fillId="0" borderId="0" xfId="0" applyNumberFormat="1" applyFont="1"/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57152</xdr:rowOff>
    </xdr:from>
    <xdr:to>
      <xdr:col>2</xdr:col>
      <xdr:colOff>2371724</xdr:colOff>
      <xdr:row>5</xdr:row>
      <xdr:rowOff>76201</xdr:rowOff>
    </xdr:to>
    <xdr:pic>
      <xdr:nvPicPr>
        <xdr:cNvPr id="3" name="2 Imagen" descr="C:\Users\Contabilidad\Downloads\WhatsApp Image 2024-10-08 at 3.50.17 PM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57177"/>
          <a:ext cx="2247899" cy="695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209550</xdr:colOff>
      <xdr:row>39</xdr:row>
      <xdr:rowOff>114982</xdr:rowOff>
    </xdr:from>
    <xdr:ext cx="2714625" cy="436786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D252396-47FB-4B41-B099-1E603EE3BCAA}"/>
            </a:ext>
          </a:extLst>
        </xdr:cNvPr>
        <xdr:cNvSpPr txBox="1"/>
      </xdr:nvSpPr>
      <xdr:spPr>
        <a:xfrm>
          <a:off x="457200" y="6858682"/>
          <a:ext cx="27146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MX" sz="1100"/>
            <a:t>Lic.</a:t>
          </a:r>
          <a:r>
            <a:rPr lang="es-MX" sz="1100" baseline="0"/>
            <a:t> Itzel America Hernandez Avante.</a:t>
          </a:r>
        </a:p>
        <a:p>
          <a:pPr algn="ctr"/>
          <a:r>
            <a:rPr lang="es-MX" sz="1100" baseline="0"/>
            <a:t>Tesorera Municipal.</a:t>
          </a:r>
          <a:endParaRPr lang="es-MX" sz="1100"/>
        </a:p>
      </xdr:txBody>
    </xdr:sp>
    <xdr:clientData/>
  </xdr:oneCellAnchor>
  <xdr:oneCellAnchor>
    <xdr:from>
      <xdr:col>2</xdr:col>
      <xdr:colOff>3390900</xdr:colOff>
      <xdr:row>39</xdr:row>
      <xdr:rowOff>114982</xdr:rowOff>
    </xdr:from>
    <xdr:ext cx="2714625" cy="436786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A9FA153-35CC-4A66-8C02-64FBB8734BF6}"/>
            </a:ext>
          </a:extLst>
        </xdr:cNvPr>
        <xdr:cNvSpPr txBox="1"/>
      </xdr:nvSpPr>
      <xdr:spPr>
        <a:xfrm>
          <a:off x="3638550" y="6858682"/>
          <a:ext cx="27146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MX" sz="1100"/>
            <a:t>Lic.</a:t>
          </a:r>
          <a:r>
            <a:rPr lang="es-MX" sz="1100" baseline="0"/>
            <a:t> Armando Zuñiga Gutierrez.</a:t>
          </a:r>
        </a:p>
        <a:p>
          <a:pPr algn="ctr"/>
          <a:r>
            <a:rPr lang="es-MX" sz="1100" baseline="0"/>
            <a:t>Presidente Municipal Constitucional.</a:t>
          </a:r>
          <a:endParaRPr lang="es-MX" sz="1100"/>
        </a:p>
      </xdr:txBody>
    </xdr:sp>
    <xdr:clientData/>
  </xdr:oneCellAnchor>
  <xdr:twoCellAnchor>
    <xdr:from>
      <xdr:col>2</xdr:col>
      <xdr:colOff>247650</xdr:colOff>
      <xdr:row>39</xdr:row>
      <xdr:rowOff>85725</xdr:rowOff>
    </xdr:from>
    <xdr:to>
      <xdr:col>2</xdr:col>
      <xdr:colOff>2803650</xdr:colOff>
      <xdr:row>39</xdr:row>
      <xdr:rowOff>85725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0BE8CB4-EBAF-43A1-ACB8-F8CA8D71CF2D}"/>
            </a:ext>
          </a:extLst>
        </xdr:cNvPr>
        <xdr:cNvCxnSpPr/>
      </xdr:nvCxnSpPr>
      <xdr:spPr>
        <a:xfrm>
          <a:off x="495300" y="7315200"/>
          <a:ext cx="255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3371850</xdr:colOff>
      <xdr:row>39</xdr:row>
      <xdr:rowOff>85725</xdr:rowOff>
    </xdr:from>
    <xdr:to>
      <xdr:col>5</xdr:col>
      <xdr:colOff>289050</xdr:colOff>
      <xdr:row>39</xdr:row>
      <xdr:rowOff>85725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3E479ABA-CB89-488B-B917-3728F76A4A20}"/>
            </a:ext>
          </a:extLst>
        </xdr:cNvPr>
        <xdr:cNvCxnSpPr/>
      </xdr:nvCxnSpPr>
      <xdr:spPr>
        <a:xfrm>
          <a:off x="3619500" y="7315200"/>
          <a:ext cx="255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3390900</xdr:colOff>
      <xdr:row>39</xdr:row>
      <xdr:rowOff>114982</xdr:rowOff>
    </xdr:from>
    <xdr:ext cx="2714625" cy="43678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D1F91F90-1577-46D3-B798-CF29147DBE67}"/>
            </a:ext>
          </a:extLst>
        </xdr:cNvPr>
        <xdr:cNvSpPr txBox="1"/>
      </xdr:nvSpPr>
      <xdr:spPr>
        <a:xfrm>
          <a:off x="3638550" y="7344457"/>
          <a:ext cx="27146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MX" sz="1100"/>
            <a:t>Mtra</a:t>
          </a:r>
          <a:r>
            <a:rPr lang="es-MX" sz="1100" baseline="0"/>
            <a:t>. Sandra Itzel Vargas Gonzalez</a:t>
          </a:r>
        </a:p>
        <a:p>
          <a:pPr algn="ctr"/>
          <a:r>
            <a:rPr lang="es-MX" sz="1100" baseline="0"/>
            <a:t>Sindica Municipal.</a:t>
          </a:r>
          <a:endParaRPr lang="es-MX" sz="1100"/>
        </a:p>
      </xdr:txBody>
    </xdr:sp>
    <xdr:clientData/>
  </xdr:oneCellAnchor>
  <xdr:twoCellAnchor>
    <xdr:from>
      <xdr:col>5</xdr:col>
      <xdr:colOff>3371850</xdr:colOff>
      <xdr:row>39</xdr:row>
      <xdr:rowOff>85725</xdr:rowOff>
    </xdr:from>
    <xdr:to>
      <xdr:col>8</xdr:col>
      <xdr:colOff>289050</xdr:colOff>
      <xdr:row>39</xdr:row>
      <xdr:rowOff>85725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E6C2D87D-D2AC-43F9-B2D3-7C3EA3EF289D}"/>
            </a:ext>
          </a:extLst>
        </xdr:cNvPr>
        <xdr:cNvCxnSpPr/>
      </xdr:nvCxnSpPr>
      <xdr:spPr>
        <a:xfrm>
          <a:off x="3619500" y="7315200"/>
          <a:ext cx="255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B1" workbookViewId="0">
      <pane ySplit="8" topLeftCell="A9" activePane="bottomLeft" state="frozen"/>
      <selection pane="bottomLeft" activeCell="F35" sqref="F35"/>
    </sheetView>
  </sheetViews>
  <sheetFormatPr baseColWidth="10" defaultColWidth="11" defaultRowHeight="12.75" x14ac:dyDescent="0.2"/>
  <cols>
    <col min="1" max="1" width="11" style="6" hidden="1" customWidth="1"/>
    <col min="2" max="2" width="3.7109375" style="6" customWidth="1"/>
    <col min="3" max="3" width="53.85546875" style="6" customWidth="1"/>
    <col min="4" max="4" width="15.7109375" style="6" customWidth="1"/>
    <col min="5" max="5" width="1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4.28515625" style="6" customWidth="1"/>
    <col min="10" max="12" width="11" style="6"/>
    <col min="13" max="13" width="11.85546875" style="6" bestFit="1" customWidth="1"/>
    <col min="14" max="16384" width="11" style="6"/>
  </cols>
  <sheetData>
    <row r="1" spans="2:12" ht="15.75" thickBot="1" x14ac:dyDescent="0.3">
      <c r="C1"/>
    </row>
    <row r="2" spans="2:12" x14ac:dyDescent="0.2">
      <c r="C2" s="29" t="s">
        <v>21</v>
      </c>
      <c r="D2" s="30"/>
      <c r="E2" s="30"/>
      <c r="F2" s="30"/>
      <c r="G2" s="30"/>
      <c r="H2" s="30"/>
      <c r="I2" s="31"/>
    </row>
    <row r="3" spans="2:12" ht="15" x14ac:dyDescent="0.25">
      <c r="B3"/>
      <c r="C3" s="32" t="s">
        <v>0</v>
      </c>
      <c r="D3" s="33"/>
      <c r="E3" s="33"/>
      <c r="F3" s="33"/>
      <c r="G3" s="33"/>
      <c r="H3" s="33"/>
      <c r="I3" s="34"/>
    </row>
    <row r="4" spans="2:12" x14ac:dyDescent="0.2">
      <c r="C4" s="32" t="s">
        <v>1</v>
      </c>
      <c r="D4" s="33"/>
      <c r="E4" s="33"/>
      <c r="F4" s="33"/>
      <c r="G4" s="33"/>
      <c r="H4" s="33"/>
      <c r="I4" s="34"/>
    </row>
    <row r="5" spans="2:12" x14ac:dyDescent="0.2">
      <c r="C5" s="32" t="s">
        <v>25</v>
      </c>
      <c r="D5" s="33"/>
      <c r="E5" s="33"/>
      <c r="F5" s="33"/>
      <c r="G5" s="33"/>
      <c r="H5" s="33"/>
      <c r="I5" s="34"/>
    </row>
    <row r="6" spans="2:12" ht="21" customHeight="1" thickBot="1" x14ac:dyDescent="0.25">
      <c r="C6" s="35" t="s">
        <v>2</v>
      </c>
      <c r="D6" s="36"/>
      <c r="E6" s="36"/>
      <c r="F6" s="36"/>
      <c r="G6" s="36"/>
      <c r="H6" s="36"/>
      <c r="I6" s="37"/>
    </row>
    <row r="7" spans="2:12" ht="13.5" thickBot="1" x14ac:dyDescent="0.25">
      <c r="C7" s="22" t="s">
        <v>22</v>
      </c>
      <c r="D7" s="24" t="s">
        <v>3</v>
      </c>
      <c r="E7" s="25"/>
      <c r="F7" s="25"/>
      <c r="G7" s="25"/>
      <c r="H7" s="26"/>
      <c r="I7" s="27" t="s">
        <v>24</v>
      </c>
    </row>
    <row r="8" spans="2:12" ht="30.75" customHeight="1" thickBot="1" x14ac:dyDescent="0.25">
      <c r="C8" s="23"/>
      <c r="D8" s="1" t="s">
        <v>23</v>
      </c>
      <c r="E8" s="1" t="s">
        <v>4</v>
      </c>
      <c r="F8" s="1" t="s">
        <v>5</v>
      </c>
      <c r="G8" s="1" t="s">
        <v>6</v>
      </c>
      <c r="H8" s="1" t="s">
        <v>7</v>
      </c>
      <c r="I8" s="28"/>
    </row>
    <row r="9" spans="2:12" x14ac:dyDescent="0.2">
      <c r="C9" s="2" t="s">
        <v>8</v>
      </c>
      <c r="D9" s="12">
        <f>D10+D11+D12+D15+D16+D19</f>
        <v>27247959.5</v>
      </c>
      <c r="E9" s="16">
        <f>E10+E11+E12+E15+E16+E19</f>
        <v>-1129077.96</v>
      </c>
      <c r="F9" s="12">
        <f>F10+F11+F12+F15+F16+F19</f>
        <v>26118881.539999999</v>
      </c>
      <c r="G9" s="12">
        <f>G10+G11+G12+G15+G16+G19</f>
        <v>26118881.539999999</v>
      </c>
      <c r="H9" s="12">
        <f>H10+H11+H12+H15+H16+H19</f>
        <v>26118881.539999999</v>
      </c>
      <c r="I9" s="13">
        <f>F9-G9</f>
        <v>0</v>
      </c>
    </row>
    <row r="10" spans="2:12" ht="20.25" customHeight="1" x14ac:dyDescent="0.2">
      <c r="C10" s="3" t="s">
        <v>9</v>
      </c>
      <c r="D10" s="12">
        <v>27247959.5</v>
      </c>
      <c r="E10" s="17">
        <v>-1129077.96</v>
      </c>
      <c r="F10" s="14">
        <f>D10+E10</f>
        <v>26118881.539999999</v>
      </c>
      <c r="G10" s="13">
        <f>H10</f>
        <v>26118881.539999999</v>
      </c>
      <c r="H10" s="13">
        <v>26118881.539999999</v>
      </c>
      <c r="I10" s="14">
        <f>F10-G10</f>
        <v>0</v>
      </c>
      <c r="L10" s="21">
        <f>D10-G10</f>
        <v>1129077.9600000009</v>
      </c>
    </row>
    <row r="11" spans="2:12" x14ac:dyDescent="0.2">
      <c r="C11" s="3" t="s">
        <v>10</v>
      </c>
      <c r="D11" s="12"/>
      <c r="E11" s="17"/>
      <c r="F11" s="14">
        <f>D11+E11</f>
        <v>0</v>
      </c>
      <c r="G11" s="13"/>
      <c r="H11" s="13"/>
      <c r="I11" s="14">
        <f t="shared" ref="I11:I31" si="0">F11-G11</f>
        <v>0</v>
      </c>
    </row>
    <row r="12" spans="2:12" x14ac:dyDescent="0.2">
      <c r="C12" s="3" t="s">
        <v>11</v>
      </c>
      <c r="D12" s="15">
        <f>SUM(D13:D14)</f>
        <v>0</v>
      </c>
      <c r="E12" s="18">
        <f>SUM(E13:E14)</f>
        <v>0</v>
      </c>
      <c r="F12" s="15">
        <f>SUM(F13:F14)</f>
        <v>0</v>
      </c>
      <c r="G12" s="15">
        <f>SUM(G13:G14)</f>
        <v>0</v>
      </c>
      <c r="H12" s="15">
        <f>SUM(H13:H14)</f>
        <v>0</v>
      </c>
      <c r="I12" s="14">
        <f t="shared" si="0"/>
        <v>0</v>
      </c>
    </row>
    <row r="13" spans="2:12" x14ac:dyDescent="0.2">
      <c r="C13" s="4" t="s">
        <v>12</v>
      </c>
      <c r="D13" s="12"/>
      <c r="E13" s="17"/>
      <c r="F13" s="14">
        <f>D13+E13</f>
        <v>0</v>
      </c>
      <c r="G13" s="13"/>
      <c r="H13" s="13"/>
      <c r="I13" s="14">
        <f t="shared" si="0"/>
        <v>0</v>
      </c>
    </row>
    <row r="14" spans="2:12" x14ac:dyDescent="0.2">
      <c r="C14" s="4" t="s">
        <v>13</v>
      </c>
      <c r="D14" s="12"/>
      <c r="E14" s="17"/>
      <c r="F14" s="14">
        <f>D14+E14</f>
        <v>0</v>
      </c>
      <c r="G14" s="13"/>
      <c r="H14" s="13"/>
      <c r="I14" s="14">
        <f t="shared" si="0"/>
        <v>0</v>
      </c>
    </row>
    <row r="15" spans="2:12" x14ac:dyDescent="0.2">
      <c r="C15" s="3" t="s">
        <v>14</v>
      </c>
      <c r="D15" s="12"/>
      <c r="E15" s="17"/>
      <c r="F15" s="14">
        <f>D15+E15</f>
        <v>0</v>
      </c>
      <c r="G15" s="13"/>
      <c r="H15" s="13"/>
      <c r="I15" s="14">
        <f t="shared" si="0"/>
        <v>0</v>
      </c>
    </row>
    <row r="16" spans="2:12" ht="25.5" x14ac:dyDescent="0.2">
      <c r="C16" s="3" t="s">
        <v>15</v>
      </c>
      <c r="D16" s="15">
        <f>D17+D18</f>
        <v>0</v>
      </c>
      <c r="E16" s="18">
        <f>E17+E18</f>
        <v>0</v>
      </c>
      <c r="F16" s="15">
        <f>F17+F18</f>
        <v>0</v>
      </c>
      <c r="G16" s="15">
        <f>G17+G18</f>
        <v>0</v>
      </c>
      <c r="H16" s="15">
        <f>H17+H18</f>
        <v>0</v>
      </c>
      <c r="I16" s="14">
        <f t="shared" si="0"/>
        <v>0</v>
      </c>
    </row>
    <row r="17" spans="3:13" x14ac:dyDescent="0.2">
      <c r="C17" s="4" t="s">
        <v>16</v>
      </c>
      <c r="D17" s="12"/>
      <c r="E17" s="17"/>
      <c r="F17" s="14">
        <f>D17+E17</f>
        <v>0</v>
      </c>
      <c r="G17" s="13"/>
      <c r="H17" s="13"/>
      <c r="I17" s="14">
        <f t="shared" si="0"/>
        <v>0</v>
      </c>
    </row>
    <row r="18" spans="3:13" x14ac:dyDescent="0.2">
      <c r="C18" s="4" t="s">
        <v>17</v>
      </c>
      <c r="D18" s="12"/>
      <c r="E18" s="17"/>
      <c r="F18" s="14">
        <f>D18+E18</f>
        <v>0</v>
      </c>
      <c r="G18" s="13"/>
      <c r="H18" s="13"/>
      <c r="I18" s="14">
        <f t="shared" si="0"/>
        <v>0</v>
      </c>
    </row>
    <row r="19" spans="3:13" x14ac:dyDescent="0.2">
      <c r="C19" s="3" t="s">
        <v>18</v>
      </c>
      <c r="D19" s="12"/>
      <c r="E19" s="17"/>
      <c r="F19" s="14">
        <f>D19+E19</f>
        <v>0</v>
      </c>
      <c r="G19" s="13"/>
      <c r="H19" s="13"/>
      <c r="I19" s="14">
        <f t="shared" si="0"/>
        <v>0</v>
      </c>
    </row>
    <row r="20" spans="3:13" x14ac:dyDescent="0.2">
      <c r="C20" s="3"/>
      <c r="D20" s="12"/>
      <c r="E20" s="17"/>
      <c r="F20" s="13"/>
      <c r="G20" s="13"/>
      <c r="H20" s="13"/>
      <c r="I20" s="14"/>
    </row>
    <row r="21" spans="3:13" x14ac:dyDescent="0.2">
      <c r="C21" s="2" t="s">
        <v>19</v>
      </c>
      <c r="D21" s="12">
        <f>D22+D23+D24+D27+D28+D31</f>
        <v>9856036</v>
      </c>
      <c r="E21" s="16">
        <f>E22+E23+E24+E27+E28+E31</f>
        <v>-429371.52</v>
      </c>
      <c r="F21" s="12">
        <f>F22+F23+F24+F27+F28+F31</f>
        <v>8375539.0999999996</v>
      </c>
      <c r="G21" s="12">
        <f>G22+G23+G24+G27+G28+G31</f>
        <v>8375539.0999999996</v>
      </c>
      <c r="H21" s="12">
        <f>H22+H23+H24+H27+H28+H31</f>
        <v>8375539.0999999996</v>
      </c>
      <c r="I21" s="13">
        <f t="shared" si="0"/>
        <v>0</v>
      </c>
    </row>
    <row r="22" spans="3:13" ht="18.75" customHeight="1" x14ac:dyDescent="0.2">
      <c r="C22" s="3" t="s">
        <v>9</v>
      </c>
      <c r="D22" s="12">
        <v>9856036</v>
      </c>
      <c r="E22" s="17">
        <v>-429371.52</v>
      </c>
      <c r="F22" s="14">
        <v>8375539.0999999996</v>
      </c>
      <c r="G22" s="13">
        <f>F22</f>
        <v>8375539.0999999996</v>
      </c>
      <c r="H22" s="13">
        <f>+G22</f>
        <v>8375539.0999999996</v>
      </c>
      <c r="I22" s="14">
        <f>F22-G22</f>
        <v>0</v>
      </c>
    </row>
    <row r="23" spans="3:13" x14ac:dyDescent="0.2">
      <c r="C23" s="3" t="s">
        <v>10</v>
      </c>
      <c r="D23" s="12"/>
      <c r="E23" s="17"/>
      <c r="F23" s="14">
        <f>D23+E23</f>
        <v>0</v>
      </c>
      <c r="G23" s="13"/>
      <c r="H23" s="13"/>
      <c r="I23" s="14">
        <f t="shared" si="0"/>
        <v>0</v>
      </c>
    </row>
    <row r="24" spans="3:13" x14ac:dyDescent="0.2">
      <c r="C24" s="3" t="s">
        <v>11</v>
      </c>
      <c r="D24" s="15">
        <f>SUM(D25:D26)</f>
        <v>0</v>
      </c>
      <c r="E24" s="18">
        <f>SUM(E25:E26)</f>
        <v>0</v>
      </c>
      <c r="F24" s="15">
        <f>SUM(F25:F26)</f>
        <v>0</v>
      </c>
      <c r="G24" s="15">
        <f>SUM(G25:G26)</f>
        <v>0</v>
      </c>
      <c r="H24" s="15">
        <f>SUM(H25:H26)</f>
        <v>0</v>
      </c>
      <c r="I24" s="14">
        <f t="shared" si="0"/>
        <v>0</v>
      </c>
    </row>
    <row r="25" spans="3:13" x14ac:dyDescent="0.2">
      <c r="C25" s="4" t="s">
        <v>12</v>
      </c>
      <c r="D25" s="12"/>
      <c r="E25" s="17"/>
      <c r="F25" s="14">
        <f>D25+E25</f>
        <v>0</v>
      </c>
      <c r="G25" s="13"/>
      <c r="H25" s="13"/>
      <c r="I25" s="14">
        <f t="shared" si="0"/>
        <v>0</v>
      </c>
    </row>
    <row r="26" spans="3:13" x14ac:dyDescent="0.2">
      <c r="C26" s="4" t="s">
        <v>13</v>
      </c>
      <c r="D26" s="12"/>
      <c r="E26" s="17"/>
      <c r="F26" s="14">
        <f>D26+E26</f>
        <v>0</v>
      </c>
      <c r="G26" s="13"/>
      <c r="H26" s="13"/>
      <c r="I26" s="14">
        <f t="shared" si="0"/>
        <v>0</v>
      </c>
    </row>
    <row r="27" spans="3:13" x14ac:dyDescent="0.2">
      <c r="C27" s="3" t="s">
        <v>14</v>
      </c>
      <c r="D27" s="12"/>
      <c r="E27" s="17"/>
      <c r="F27" s="14">
        <f>D27+E27</f>
        <v>0</v>
      </c>
      <c r="G27" s="13"/>
      <c r="H27" s="13"/>
      <c r="I27" s="14">
        <f t="shared" si="0"/>
        <v>0</v>
      </c>
    </row>
    <row r="28" spans="3:13" ht="25.5" x14ac:dyDescent="0.2">
      <c r="C28" s="3" t="s">
        <v>15</v>
      </c>
      <c r="D28" s="15">
        <f>D29+D30</f>
        <v>0</v>
      </c>
      <c r="E28" s="18">
        <f>E29+E30</f>
        <v>0</v>
      </c>
      <c r="F28" s="15">
        <f>F29+F30</f>
        <v>0</v>
      </c>
      <c r="G28" s="15">
        <f>G29+G30</f>
        <v>0</v>
      </c>
      <c r="H28" s="15">
        <f>H29+H30</f>
        <v>0</v>
      </c>
      <c r="I28" s="14">
        <f t="shared" si="0"/>
        <v>0</v>
      </c>
      <c r="M28" s="21"/>
    </row>
    <row r="29" spans="3:13" x14ac:dyDescent="0.2">
      <c r="C29" s="4" t="s">
        <v>16</v>
      </c>
      <c r="D29" s="12"/>
      <c r="E29" s="17"/>
      <c r="F29" s="14">
        <f>D29+E29</f>
        <v>0</v>
      </c>
      <c r="G29" s="13"/>
      <c r="H29" s="13"/>
      <c r="I29" s="14">
        <f t="shared" si="0"/>
        <v>0</v>
      </c>
    </row>
    <row r="30" spans="3:13" x14ac:dyDescent="0.2">
      <c r="C30" s="4" t="s">
        <v>17</v>
      </c>
      <c r="D30" s="12"/>
      <c r="E30" s="17"/>
      <c r="F30" s="14">
        <f>D30+E30</f>
        <v>0</v>
      </c>
      <c r="G30" s="13"/>
      <c r="H30" s="13"/>
      <c r="I30" s="14">
        <f t="shared" si="0"/>
        <v>0</v>
      </c>
    </row>
    <row r="31" spans="3:13" x14ac:dyDescent="0.2">
      <c r="C31" s="3" t="s">
        <v>18</v>
      </c>
      <c r="D31" s="12"/>
      <c r="E31" s="17"/>
      <c r="F31" s="14">
        <f>D31+E31</f>
        <v>0</v>
      </c>
      <c r="G31" s="13"/>
      <c r="H31" s="13"/>
      <c r="I31" s="14">
        <f t="shared" si="0"/>
        <v>0</v>
      </c>
    </row>
    <row r="32" spans="3:13" x14ac:dyDescent="0.2">
      <c r="C32" s="2" t="s">
        <v>20</v>
      </c>
      <c r="D32" s="12">
        <f t="shared" ref="D32:I32" si="1">D9+D21</f>
        <v>37103995.5</v>
      </c>
      <c r="E32" s="16">
        <f>E9+E21</f>
        <v>-1558449.48</v>
      </c>
      <c r="F32" s="12">
        <f t="shared" si="1"/>
        <v>34494420.640000001</v>
      </c>
      <c r="G32" s="12">
        <f t="shared" si="1"/>
        <v>34494420.640000001</v>
      </c>
      <c r="H32" s="12">
        <f t="shared" si="1"/>
        <v>34494420.640000001</v>
      </c>
      <c r="I32" s="12">
        <f t="shared" si="1"/>
        <v>0</v>
      </c>
    </row>
    <row r="33" spans="3:9" ht="13.5" thickBot="1" x14ac:dyDescent="0.25">
      <c r="C33" s="5"/>
      <c r="D33" s="7"/>
      <c r="E33" s="19"/>
      <c r="F33" s="8"/>
      <c r="G33" s="8"/>
      <c r="H33" s="8"/>
      <c r="I33" s="8"/>
    </row>
    <row r="38" spans="3:9" x14ac:dyDescent="0.2">
      <c r="C38" s="9"/>
      <c r="D38" s="11"/>
      <c r="E38" s="11"/>
      <c r="F38" s="11"/>
      <c r="G38" s="11"/>
      <c r="H38" s="9"/>
      <c r="I38" s="9"/>
    </row>
    <row r="39" spans="3:9" ht="12.75" customHeight="1" x14ac:dyDescent="0.2">
      <c r="C39" s="9"/>
      <c r="D39" s="20"/>
      <c r="E39" s="10"/>
      <c r="F39" s="10"/>
      <c r="G39" s="20"/>
      <c r="H39" s="10"/>
      <c r="I39" s="10"/>
    </row>
    <row r="40" spans="3:9" x14ac:dyDescent="0.2">
      <c r="F40" s="21"/>
      <c r="I40" s="21"/>
    </row>
  </sheetData>
  <mergeCells count="8">
    <mergeCell ref="C7:C8"/>
    <mergeCell ref="D7:H7"/>
    <mergeCell ref="I7:I8"/>
    <mergeCell ref="C2:I2"/>
    <mergeCell ref="C3:I3"/>
    <mergeCell ref="C4:I4"/>
    <mergeCell ref="C5:I5"/>
    <mergeCell ref="C6:I6"/>
  </mergeCells>
  <printOptions horizontalCentered="1"/>
  <pageMargins left="0.31496062992125984" right="0.31496062992125984" top="0.55118110236220474" bottom="0.55118110236220474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2026-04-20T23:55:56Z</cp:lastPrinted>
  <dcterms:created xsi:type="dcterms:W3CDTF">2016-10-11T20:59:14Z</dcterms:created>
  <dcterms:modified xsi:type="dcterms:W3CDTF">2026-04-27T21:22:55Z</dcterms:modified>
</cp:coreProperties>
</file>