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C18E11EF-86AF-48F5-9103-06D2A404DEE2}" xr6:coauthVersionLast="47" xr6:coauthVersionMax="47" xr10:uidLastSave="{00000000-0000-0000-0000-000000000000}"/>
  <bookViews>
    <workbookView xWindow="-120" yWindow="-120" windowWidth="29040" windowHeight="15720" xr2:uid="{D31327EB-B83C-4F38-BE0C-6EFF204CC80A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69" i="1"/>
  <c r="E76" i="1"/>
  <c r="E77" i="1"/>
  <c r="E75" i="1"/>
  <c r="E64" i="1"/>
  <c r="E65" i="1"/>
  <c r="E63" i="1"/>
  <c r="E62" i="1"/>
  <c r="E61" i="1"/>
  <c r="E58" i="1"/>
  <c r="E56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/>
  <c r="H57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F56" i="1"/>
  <c r="F67" i="1"/>
  <c r="G56" i="1"/>
  <c r="D47" i="1"/>
  <c r="D67" i="1"/>
  <c r="F47" i="1"/>
  <c r="G47" i="1"/>
  <c r="G67" i="1"/>
  <c r="C61" i="1"/>
  <c r="C56" i="1"/>
  <c r="C47" i="1"/>
  <c r="C67" i="1"/>
  <c r="D38" i="1"/>
  <c r="F38" i="1"/>
  <c r="G38" i="1"/>
  <c r="D36" i="1"/>
  <c r="F36" i="1"/>
  <c r="G36" i="1"/>
  <c r="G42" i="1"/>
  <c r="G72" i="1"/>
  <c r="D29" i="1"/>
  <c r="D42" i="1"/>
  <c r="D72" i="1"/>
  <c r="F29" i="1"/>
  <c r="G29" i="1"/>
  <c r="D17" i="1"/>
  <c r="F17" i="1"/>
  <c r="G17" i="1"/>
  <c r="C38" i="1"/>
  <c r="C36" i="1"/>
  <c r="C29" i="1"/>
  <c r="C17" i="1"/>
  <c r="H61" i="1"/>
  <c r="E47" i="1"/>
  <c r="H77" i="1"/>
  <c r="H47" i="1"/>
  <c r="H29" i="1"/>
  <c r="E29" i="1"/>
  <c r="C42" i="1"/>
  <c r="C72" i="1"/>
  <c r="F42" i="1"/>
  <c r="F72" i="1"/>
  <c r="H17" i="1"/>
  <c r="H42" i="1"/>
  <c r="H44" i="1"/>
  <c r="E17" i="1"/>
  <c r="E67" i="1"/>
  <c r="H67" i="1"/>
  <c r="E42" i="1"/>
  <c r="E72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<sst xmlns="http://schemas.openxmlformats.org/spreadsheetml/2006/main" count="75" uniqueCount="75">
  <si>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</si>
  <si>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</si>
  <si>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</si>
  <si>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</si>
  <si>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</si>
  <si>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</si>
  <si>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</si>
  <si>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</si>
  <si>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</si>
  <si>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</si>
  <si>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</si>
  <si>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</si>
  <si>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</si>
  <si>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</si>
  <si>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</si>
  <si>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</si>
  <si>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</si>
  <si>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</si>
  <si>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</si>
  <si>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</si>
  <si>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</si>
  <si>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</si>
  <si>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</si>
  <si>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</si>
  <si>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</si>
  <si>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</si>
  <si>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</si>
  <si>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</si>
  <si>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</si>
  <si>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</si>
  <si>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</si>
  <si>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</si>
  <si>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</si>
  <si>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</si>
  <si>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</si>
  <si>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</si>
  <si>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</si>
  <si>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</si>
  <si>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</si>
  <si>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</si>
  <si>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</si>
  <si>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</si>
  <si>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</si>
  <si>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</si>
  <si>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</si>
  <si>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</si>
  <si>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</si>
  <si>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</si>
  <si>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</si>
  <si>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</si>
  <si>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</si>
  <si>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</si>
  <si>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</si>
  <si>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</si>
  <si>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</si>
  <si>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</si>
  <si>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</si>
  <si>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</si>
  <si>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</si>
  <si>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</si>
  <si>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</si>
  <si>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</si>
  <si>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</si>
  <si>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</si>
  <si>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</si>
  <si>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</si>
  <si>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</si>
  <si>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</si>
  <si>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</si>
  <si>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</si>
  <si>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</si>
  <si>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</si>
  <si>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</si>
  <si>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Tolcayuca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</si>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</sst>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B6A2-1AF9-4A22-BC1E-BE5F672D363D}">
  <sheetPr>
    <pageSetUpPr fitToPage="1"/>
  </sheetPr>
  <dimension ref="B1:H84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8" t="s">
        <v>73</v>
      </c>
      <c r="C2" s="39"/>
      <c r="D2" s="39"/>
      <c r="E2" s="39"/>
      <c r="F2" s="39"/>
      <c r="G2" s="39"/>
      <c r="H2" s="40"/>
    </row>
    <row r="3" spans="2:8" x14ac:dyDescent="0.2">
      <c r="B3" s="41" t="s">
        <v>0</v>
      </c>
      <c r="C3" s="42"/>
      <c r="D3" s="42"/>
      <c r="E3" s="42"/>
      <c r="F3" s="42"/>
      <c r="G3" s="42"/>
      <c r="H3" s="43"/>
    </row>
    <row r="4" spans="2:8" x14ac:dyDescent="0.2">
      <c r="B4" s="41" t="s">
        <v>74</v>
      </c>
      <c r="C4" s="42"/>
      <c r="D4" s="42"/>
      <c r="E4" s="42"/>
      <c r="F4" s="42"/>
      <c r="G4" s="42"/>
      <c r="H4" s="43"/>
    </row>
    <row r="5" spans="2:8" ht="13.5" thickBot="1" x14ac:dyDescent="0.25">
      <c r="B5" s="44" t="s">
        <v>1</v>
      </c>
      <c r="C5" s="45"/>
      <c r="D5" s="45"/>
      <c r="E5" s="45"/>
      <c r="F5" s="45"/>
      <c r="G5" s="45"/>
      <c r="H5" s="46"/>
    </row>
    <row r="6" spans="2:8" ht="13.5" thickBot="1" x14ac:dyDescent="0.25">
      <c r="B6" s="15"/>
      <c r="C6" s="47" t="s">
        <v>2</v>
      </c>
      <c r="D6" s="48"/>
      <c r="E6" s="48"/>
      <c r="F6" s="48"/>
      <c r="G6" s="49"/>
      <c r="H6" s="32" t="s">
        <v>3</v>
      </c>
    </row>
    <row r="7" spans="2:8" x14ac:dyDescent="0.2">
      <c r="B7" s="16" t="s">
        <v>4</v>
      </c>
      <c r="C7" s="32" t="s">
        <v>6</v>
      </c>
      <c r="D7" s="36" t="s">
        <v>7</v>
      </c>
      <c r="E7" s="32" t="s">
        <v>8</v>
      </c>
      <c r="F7" s="32" t="s">
        <v>9</v>
      </c>
      <c r="G7" s="32" t="s">
        <v>10</v>
      </c>
      <c r="H7" s="33"/>
    </row>
    <row r="8" spans="2:8" ht="13.5" thickBot="1" x14ac:dyDescent="0.25">
      <c r="B8" s="17" t="s">
        <v>5</v>
      </c>
      <c r="C8" s="34"/>
      <c r="D8" s="37"/>
      <c r="E8" s="34"/>
      <c r="F8" s="34"/>
      <c r="G8" s="34"/>
      <c r="H8" s="34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>
        <v>22586232</v>
      </c>
      <c r="D10" s="4">
        <v>0</v>
      </c>
      <c r="E10" s="3">
        <f>C10+D10</f>
        <v>22586232</v>
      </c>
      <c r="F10" s="4">
        <v>13444700.51</v>
      </c>
      <c r="G10" s="4">
        <v>13444700.51</v>
      </c>
      <c r="H10" s="3">
        <f>G10-C10</f>
        <v>-9141531.4900000002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>
        <v>15330496</v>
      </c>
      <c r="D13" s="4">
        <v>0</v>
      </c>
      <c r="E13" s="3">
        <f t="shared" si="0"/>
        <v>15330496</v>
      </c>
      <c r="F13" s="4">
        <v>3614534.14</v>
      </c>
      <c r="G13" s="4">
        <v>3614534.14</v>
      </c>
      <c r="H13" s="3">
        <f t="shared" si="1"/>
        <v>-11715961.859999999</v>
      </c>
    </row>
    <row r="14" spans="2:8" x14ac:dyDescent="0.2">
      <c r="B14" s="20" t="s">
        <v>16</v>
      </c>
      <c r="C14" s="3">
        <v>936351</v>
      </c>
      <c r="D14" s="4">
        <v>0</v>
      </c>
      <c r="E14" s="3">
        <f t="shared" si="0"/>
        <v>936351</v>
      </c>
      <c r="F14" s="4">
        <v>77239.95</v>
      </c>
      <c r="G14" s="4">
        <v>77239.95</v>
      </c>
      <c r="H14" s="3">
        <f t="shared" si="1"/>
        <v>-859111.05</v>
      </c>
    </row>
    <row r="15" spans="2:8" x14ac:dyDescent="0.2">
      <c r="B15" s="20" t="s">
        <v>17</v>
      </c>
      <c r="C15" s="3">
        <v>107200</v>
      </c>
      <c r="D15" s="4">
        <v>0</v>
      </c>
      <c r="E15" s="3">
        <f t="shared" si="0"/>
        <v>107200</v>
      </c>
      <c r="F15" s="4">
        <v>115037.72</v>
      </c>
      <c r="G15" s="4">
        <v>115037.72</v>
      </c>
      <c r="H15" s="3">
        <f t="shared" si="1"/>
        <v>7837.7200000000012</v>
      </c>
    </row>
    <row r="16" spans="2:8" x14ac:dyDescent="0.2">
      <c r="B16" s="20" t="s">
        <v>70</v>
      </c>
      <c r="C16" s="3"/>
      <c r="D16" s="4"/>
      <c r="E16" s="3">
        <f t="shared" si="0"/>
        <v>0</v>
      </c>
      <c r="F16" s="4"/>
      <c r="G16" s="4"/>
      <c r="H16" s="3">
        <f t="shared" si="1"/>
        <v>0</v>
      </c>
    </row>
    <row r="17" spans="2:8" ht="25.5" x14ac:dyDescent="0.2">
      <c r="B17" s="24" t="s">
        <v>68</v>
      </c>
      <c r="C17" s="3">
        <f t="shared" ref="C17:H17" si="2">SUM(C18:C28)</f>
        <v>41641284</v>
      </c>
      <c r="D17" s="5">
        <f t="shared" si="2"/>
        <v>0</v>
      </c>
      <c r="E17" s="5">
        <f t="shared" si="2"/>
        <v>41641284</v>
      </c>
      <c r="F17" s="5">
        <f t="shared" si="2"/>
        <v>11575105.789999999</v>
      </c>
      <c r="G17" s="5">
        <f t="shared" si="2"/>
        <v>11575105.789999999</v>
      </c>
      <c r="H17" s="5">
        <f t="shared" si="2"/>
        <v>-30066178.209999993</v>
      </c>
    </row>
    <row r="18" spans="2:8" x14ac:dyDescent="0.2">
      <c r="B18" s="21" t="s">
        <v>18</v>
      </c>
      <c r="C18" s="3">
        <v>28062536</v>
      </c>
      <c r="D18" s="4">
        <v>0</v>
      </c>
      <c r="E18" s="3">
        <f t="shared" si="0"/>
        <v>28062536</v>
      </c>
      <c r="F18" s="4">
        <v>9030870.3499999996</v>
      </c>
      <c r="G18" s="4">
        <v>9030870.3499999996</v>
      </c>
      <c r="H18" s="3">
        <f>G18-C18</f>
        <v>-19031665.649999999</v>
      </c>
    </row>
    <row r="19" spans="2:8" x14ac:dyDescent="0.2">
      <c r="B19" s="21" t="s">
        <v>19</v>
      </c>
      <c r="C19" s="3">
        <v>9428528</v>
      </c>
      <c r="D19" s="4">
        <v>0</v>
      </c>
      <c r="E19" s="3">
        <f t="shared" si="0"/>
        <v>9428528</v>
      </c>
      <c r="F19" s="4">
        <v>1650944.85</v>
      </c>
      <c r="G19" s="4">
        <v>1650944.85</v>
      </c>
      <c r="H19" s="3">
        <f t="shared" ref="H19:H40" si="3">G19-C19</f>
        <v>-7777583.1500000004</v>
      </c>
    </row>
    <row r="20" spans="2:8" x14ac:dyDescent="0.2">
      <c r="B20" s="21" t="s">
        <v>20</v>
      </c>
      <c r="C20" s="3">
        <v>1674796</v>
      </c>
      <c r="D20" s="4">
        <v>0</v>
      </c>
      <c r="E20" s="3">
        <f t="shared" si="0"/>
        <v>1674796</v>
      </c>
      <c r="F20" s="4">
        <v>371655.55</v>
      </c>
      <c r="G20" s="4">
        <v>371655.55</v>
      </c>
      <c r="H20" s="3">
        <f t="shared" si="3"/>
        <v>-1303140.45</v>
      </c>
    </row>
    <row r="21" spans="2:8" x14ac:dyDescent="0.2">
      <c r="B21" s="21" t="s">
        <v>21</v>
      </c>
      <c r="C21" s="3">
        <v>961145</v>
      </c>
      <c r="D21" s="4">
        <v>0</v>
      </c>
      <c r="E21" s="3">
        <f t="shared" si="0"/>
        <v>961145</v>
      </c>
      <c r="F21" s="4">
        <v>119955.25</v>
      </c>
      <c r="G21" s="4">
        <v>119955.25</v>
      </c>
      <c r="H21" s="3">
        <f t="shared" si="3"/>
        <v>-841189.75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>
        <v>503944</v>
      </c>
      <c r="D23" s="4">
        <v>0</v>
      </c>
      <c r="E23" s="3">
        <f t="shared" si="0"/>
        <v>503944</v>
      </c>
      <c r="F23" s="4">
        <v>197069.17</v>
      </c>
      <c r="G23" s="4">
        <v>197069.17</v>
      </c>
      <c r="H23" s="3">
        <f t="shared" si="3"/>
        <v>-306874.82999999996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>
        <v>1010335</v>
      </c>
      <c r="D26" s="4">
        <v>0</v>
      </c>
      <c r="E26" s="3">
        <f t="shared" si="0"/>
        <v>1010335</v>
      </c>
      <c r="F26" s="4">
        <v>204610.62</v>
      </c>
      <c r="G26" s="4">
        <v>204610.62</v>
      </c>
      <c r="H26" s="3">
        <f t="shared" si="3"/>
        <v>-805724.38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2241850</v>
      </c>
      <c r="D29" s="3">
        <f t="shared" si="4"/>
        <v>0</v>
      </c>
      <c r="E29" s="3">
        <f t="shared" si="4"/>
        <v>2241850</v>
      </c>
      <c r="F29" s="3">
        <f t="shared" si="4"/>
        <v>1585151.39</v>
      </c>
      <c r="G29" s="3">
        <f t="shared" si="4"/>
        <v>1585151.39</v>
      </c>
      <c r="H29" s="3">
        <f t="shared" si="4"/>
        <v>-656698.6100000001</v>
      </c>
    </row>
    <row r="30" spans="2:8" x14ac:dyDescent="0.2">
      <c r="B30" s="21" t="s">
        <v>30</v>
      </c>
      <c r="C30" s="3">
        <v>0</v>
      </c>
      <c r="D30" s="4">
        <v>0</v>
      </c>
      <c r="E30" s="3">
        <f t="shared" si="0"/>
        <v>0</v>
      </c>
      <c r="F30" s="4">
        <v>0.04</v>
      </c>
      <c r="G30" s="4">
        <v>0.04</v>
      </c>
      <c r="H30" s="3">
        <f t="shared" si="3"/>
        <v>0.04</v>
      </c>
    </row>
    <row r="31" spans="2:8" x14ac:dyDescent="0.2">
      <c r="B31" s="21" t="s">
        <v>31</v>
      </c>
      <c r="C31" s="3">
        <v>43528</v>
      </c>
      <c r="D31" s="4">
        <v>0</v>
      </c>
      <c r="E31" s="3">
        <f t="shared" si="0"/>
        <v>43528</v>
      </c>
      <c r="F31" s="4">
        <v>13390.59</v>
      </c>
      <c r="G31" s="4">
        <v>13390.59</v>
      </c>
      <c r="H31" s="3">
        <f t="shared" si="3"/>
        <v>-30137.41</v>
      </c>
    </row>
    <row r="32" spans="2:8" x14ac:dyDescent="0.2">
      <c r="B32" s="21" t="s">
        <v>32</v>
      </c>
      <c r="C32" s="3">
        <v>298322</v>
      </c>
      <c r="D32" s="4">
        <v>0</v>
      </c>
      <c r="E32" s="3">
        <f t="shared" si="0"/>
        <v>298322</v>
      </c>
      <c r="F32" s="4">
        <v>94511.59</v>
      </c>
      <c r="G32" s="4">
        <v>94511.59</v>
      </c>
      <c r="H32" s="3">
        <f t="shared" si="3"/>
        <v>-203810.41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>
        <v>1900000</v>
      </c>
      <c r="D34" s="4">
        <v>0</v>
      </c>
      <c r="E34" s="3">
        <f t="shared" si="0"/>
        <v>1900000</v>
      </c>
      <c r="F34" s="4">
        <v>1477249.17</v>
      </c>
      <c r="G34" s="4">
        <v>1477249.17</v>
      </c>
      <c r="H34" s="3">
        <f t="shared" si="3"/>
        <v>-422750.83000000007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82843413</v>
      </c>
      <c r="D42" s="8">
        <f t="shared" si="7"/>
        <v>0</v>
      </c>
      <c r="E42" s="8">
        <f t="shared" si="7"/>
        <v>82843413</v>
      </c>
      <c r="F42" s="8">
        <f t="shared" si="7"/>
        <v>30411769.499999996</v>
      </c>
      <c r="G42" s="8">
        <f t="shared" si="7"/>
        <v>30411769.499999996</v>
      </c>
      <c r="H42" s="8">
        <f t="shared" si="7"/>
        <v>-52431643.5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27808506</v>
      </c>
      <c r="D47" s="3">
        <f t="shared" si="8"/>
        <v>0</v>
      </c>
      <c r="E47" s="3">
        <f t="shared" si="8"/>
        <v>27808506</v>
      </c>
      <c r="F47" s="3">
        <f t="shared" si="8"/>
        <v>7703841</v>
      </c>
      <c r="G47" s="3">
        <f t="shared" si="8"/>
        <v>7703841</v>
      </c>
      <c r="H47" s="3">
        <f t="shared" si="8"/>
        <v>-20104665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>
        <v>5168552.8</v>
      </c>
      <c r="D50" s="4">
        <v>0</v>
      </c>
      <c r="E50" s="3">
        <f t="shared" si="9"/>
        <v>5168552.8</v>
      </c>
      <c r="F50" s="4">
        <v>631052</v>
      </c>
      <c r="G50" s="4">
        <v>631052</v>
      </c>
      <c r="H50" s="3">
        <f t="shared" si="10"/>
        <v>-4537500.8</v>
      </c>
    </row>
    <row r="51" spans="2:8" ht="38.25" x14ac:dyDescent="0.2">
      <c r="B51" s="22" t="s">
        <v>46</v>
      </c>
      <c r="C51" s="3">
        <v>22639953.199999999</v>
      </c>
      <c r="D51" s="4">
        <v>0</v>
      </c>
      <c r="E51" s="3">
        <f t="shared" si="9"/>
        <v>22639953.199999999</v>
      </c>
      <c r="F51" s="4">
        <v>7072789</v>
      </c>
      <c r="G51" s="4">
        <v>7072789</v>
      </c>
      <c r="H51" s="3">
        <f t="shared" si="10"/>
        <v>-15567164.199999999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27808506</v>
      </c>
      <c r="D67" s="12">
        <f t="shared" si="13"/>
        <v>0</v>
      </c>
      <c r="E67" s="12">
        <f t="shared" si="13"/>
        <v>27808506</v>
      </c>
      <c r="F67" s="12">
        <f t="shared" si="13"/>
        <v>7703841</v>
      </c>
      <c r="G67" s="12">
        <f t="shared" si="13"/>
        <v>7703841</v>
      </c>
      <c r="H67" s="12">
        <f t="shared" si="13"/>
        <v>-20104665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110651919</v>
      </c>
      <c r="D72" s="12">
        <f t="shared" si="15"/>
        <v>0</v>
      </c>
      <c r="E72" s="12">
        <f t="shared" si="15"/>
        <v>110651919</v>
      </c>
      <c r="F72" s="12">
        <f t="shared" si="15"/>
        <v>38115610.5</v>
      </c>
      <c r="G72" s="12">
        <f t="shared" si="15"/>
        <v>38115610.5</v>
      </c>
      <c r="H72" s="12">
        <f t="shared" si="15"/>
        <v>-72536308.5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  <row r="81" spans="2:8" ht="30" customHeight="1" x14ac:dyDescent="0.2">
      <c r="B81" s="35"/>
      <c r="C81" s="35"/>
      <c r="F81" s="35"/>
      <c r="G81" s="35"/>
      <c r="H81" s="35"/>
    </row>
    <row r="82" spans="2:8" ht="15" customHeight="1" x14ac:dyDescent="0.2">
      <c r="B82" s="30"/>
      <c r="C82" s="30"/>
      <c r="F82" s="30"/>
      <c r="G82" s="30"/>
      <c r="H82" s="30"/>
    </row>
    <row r="83" spans="2:8" ht="15" customHeight="1" x14ac:dyDescent="0.2">
      <c r="B83" s="31"/>
      <c r="C83" s="31"/>
      <c r="F83" s="31"/>
      <c r="G83" s="31"/>
      <c r="H83" s="31"/>
    </row>
    <row r="84" spans="2:8" ht="30" customHeight="1" x14ac:dyDescent="0.2"/>
  </sheetData>
  <mergeCells count="13">
    <mergeCell ref="B2:H2"/>
    <mergeCell ref="B3:H3"/>
    <mergeCell ref="B4:H4"/>
    <mergeCell ref="B5:H5"/>
    <mergeCell ref="C6:G6"/>
    <mergeCell ref="H6:H8"/>
    <mergeCell ref="B81:C81"/>
    <mergeCell ref="F81:H81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2026-04-20T19:13:21Z</dcterms:modified>
</cp:coreProperties>
</file>